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105" yWindow="-105" windowWidth="23250" windowHeight="12570" tabRatio="233"/>
  </bookViews>
  <sheets>
    <sheet name="1" sheetId="1" r:id="rId1"/>
  </sheets>
  <definedNames>
    <definedName name="_xlnm._FilterDatabase" localSheetId="0" hidden="1">'1'!$A$5:$D$1449</definedName>
    <definedName name="Excel_BuiltIn__FilterDatabase_1">#REF!</definedName>
    <definedName name="Excel_BuiltIn_Print_Area_1">'1'!#REF!</definedName>
    <definedName name="Excel_BuiltIn_Print_Area_1_1">'1'!#REF!</definedName>
    <definedName name="Excel_BuiltIn_Print_Area_2_1">'1'!#REF!</definedName>
    <definedName name="Excel_BuiltIn_Print_Area_2_1_1">'1'!#REF!</definedName>
    <definedName name="Excel_BuiltIn_Print_Area_3">#REF!</definedName>
    <definedName name="_xlnm.Print_Titles" localSheetId="0">'1'!#REF!</definedName>
    <definedName name="_xlnm.Print_Area" localSheetId="0">'1'!$A$1:$D$1450</definedName>
  </definedNames>
  <calcPr calcId="125725"/>
</workbook>
</file>

<file path=xl/calcChain.xml><?xml version="1.0" encoding="utf-8"?>
<calcChain xmlns="http://schemas.openxmlformats.org/spreadsheetml/2006/main">
  <c r="E918" i="1"/>
  <c r="E917"/>
  <c r="E916"/>
  <c r="E915"/>
  <c r="E913"/>
  <c r="E910"/>
  <c r="E901"/>
  <c r="E899"/>
  <c r="E898"/>
  <c r="E897"/>
  <c r="E896"/>
  <c r="E895"/>
  <c r="E893"/>
  <c r="E883"/>
  <c r="E882"/>
  <c r="E881"/>
  <c r="E1093"/>
  <c r="E1090"/>
  <c r="E1081"/>
  <c r="E1080"/>
  <c r="E1076"/>
  <c r="E1075"/>
  <c r="E1064"/>
  <c r="E1056"/>
  <c r="E1055"/>
  <c r="E1030"/>
  <c r="E931"/>
  <c r="E929"/>
  <c r="E928"/>
  <c r="E926"/>
  <c r="E925"/>
</calcChain>
</file>

<file path=xl/sharedStrings.xml><?xml version="1.0" encoding="utf-8"?>
<sst xmlns="http://schemas.openxmlformats.org/spreadsheetml/2006/main" count="5863" uniqueCount="3044">
  <si>
    <t>Код</t>
  </si>
  <si>
    <t>Название теста</t>
  </si>
  <si>
    <t>Материал</t>
  </si>
  <si>
    <t>Общеклинические исследования</t>
  </si>
  <si>
    <t>К1</t>
  </si>
  <si>
    <t>Общий анализ крови с лейкоцитарной формулой + СОЭ</t>
  </si>
  <si>
    <t>кровь с ЭДТА</t>
  </si>
  <si>
    <t>К134</t>
  </si>
  <si>
    <t>Определение ретикулоцитов</t>
  </si>
  <si>
    <t>Я999</t>
  </si>
  <si>
    <t>Определение СОЭ (метод Westergren)</t>
  </si>
  <si>
    <t>1</t>
  </si>
  <si>
    <t>К013</t>
  </si>
  <si>
    <t>Морфология эритроцитов</t>
  </si>
  <si>
    <t>К014</t>
  </si>
  <si>
    <t xml:space="preserve">Морфология тромбоцитов                         </t>
  </si>
  <si>
    <t>К015</t>
  </si>
  <si>
    <t>LЕ-клетки</t>
  </si>
  <si>
    <t>2</t>
  </si>
  <si>
    <t>К018</t>
  </si>
  <si>
    <t>Исследование крови на малярийный плазмодий</t>
  </si>
  <si>
    <t>Исследование мочи</t>
  </si>
  <si>
    <t>К2</t>
  </si>
  <si>
    <t>Общий анализ мочи (с микроскопией осадка)</t>
  </si>
  <si>
    <t>моча</t>
  </si>
  <si>
    <t>К3</t>
  </si>
  <si>
    <t>Анализ мочи по Нечипоренко</t>
  </si>
  <si>
    <t>К019</t>
  </si>
  <si>
    <t>Анализ мочи по Зимницкому</t>
  </si>
  <si>
    <t>Х006</t>
  </si>
  <si>
    <t>Определение химического состава конкремента (камни из мочевого пузыря, почек, желчного пузыря)</t>
  </si>
  <si>
    <t>5-7</t>
  </si>
  <si>
    <t>Исследование кала</t>
  </si>
  <si>
    <t>К4</t>
  </si>
  <si>
    <t>Общий анализ кала (копрограмма)</t>
  </si>
  <si>
    <t>кал</t>
  </si>
  <si>
    <t>К003</t>
  </si>
  <si>
    <t>соскоб</t>
  </si>
  <si>
    <t>К001</t>
  </si>
  <si>
    <t>Исследование кала на яйца гельминтов и простейшие (скрининг)</t>
  </si>
  <si>
    <t>К12</t>
  </si>
  <si>
    <t>Исследование кала на расширенный спектр яиц гельминтов и простейших</t>
  </si>
  <si>
    <t>К13</t>
  </si>
  <si>
    <t>Исследование кала на расширенный спектр я/гл и прост. (обогащенной средой Parasep)</t>
  </si>
  <si>
    <t>К005</t>
  </si>
  <si>
    <t>Исследование кала на углеводы</t>
  </si>
  <si>
    <t>К004</t>
  </si>
  <si>
    <t>Исследование кала на скрытую кровь</t>
  </si>
  <si>
    <t>К038</t>
  </si>
  <si>
    <t>Кальпротектин</t>
  </si>
  <si>
    <t>до 7</t>
  </si>
  <si>
    <t>К017</t>
  </si>
  <si>
    <t>Панкреатическая эластаза</t>
  </si>
  <si>
    <t>14</t>
  </si>
  <si>
    <t>Микроскопические исследования</t>
  </si>
  <si>
    <t>К5</t>
  </si>
  <si>
    <t>Мазок гинекологический</t>
  </si>
  <si>
    <t>мазок из уретры,цервикального канала, влагалища</t>
  </si>
  <si>
    <t>К5+</t>
  </si>
  <si>
    <t>Мазок гинекологический из влагалища (окраска по Граму)</t>
  </si>
  <si>
    <t>мазок из  влагалища</t>
  </si>
  <si>
    <t>К012</t>
  </si>
  <si>
    <t>Мазок на кариопикнотический индекс (КПИ)</t>
  </si>
  <si>
    <t>мазок из влагалища</t>
  </si>
  <si>
    <t>К6</t>
  </si>
  <si>
    <t>мазок из уретры</t>
  </si>
  <si>
    <t>К6+</t>
  </si>
  <si>
    <t>К7</t>
  </si>
  <si>
    <t>К7-1</t>
  </si>
  <si>
    <t>Исследование эякулята</t>
  </si>
  <si>
    <t>Т116</t>
  </si>
  <si>
    <t>кровь (сыворотка)</t>
  </si>
  <si>
    <t>К011</t>
  </si>
  <si>
    <t>эякулят</t>
  </si>
  <si>
    <t>К037</t>
  </si>
  <si>
    <t>Исследование кожи и ногтевых пластинок</t>
  </si>
  <si>
    <t>К007</t>
  </si>
  <si>
    <t xml:space="preserve">Соскоб на паразитарные  грибки                                         </t>
  </si>
  <si>
    <t>ногтевые пластинки, чешуйки кожи</t>
  </si>
  <si>
    <t>К008</t>
  </si>
  <si>
    <t xml:space="preserve">Соскоб на наличие клещей                                              </t>
  </si>
  <si>
    <t>чешуйки кожи</t>
  </si>
  <si>
    <t>К009</t>
  </si>
  <si>
    <t xml:space="preserve">Соскоб на Demodex                                                     </t>
  </si>
  <si>
    <t>ресницы, чешуйки кожи</t>
  </si>
  <si>
    <t xml:space="preserve">Исследование мокроты </t>
  </si>
  <si>
    <t>К9</t>
  </si>
  <si>
    <t xml:space="preserve">Общеклиническое исследование мокроты                                                  </t>
  </si>
  <si>
    <t>мокрота</t>
  </si>
  <si>
    <t>К006</t>
  </si>
  <si>
    <t>мазок</t>
  </si>
  <si>
    <t>Группа крови и  резус-фактор</t>
  </si>
  <si>
    <t>С1</t>
  </si>
  <si>
    <t>Антигрупповые антитела со стандартными эритроцитами (естественные анти-А,анти-В, иммунные неполные анти-А, анти-В)</t>
  </si>
  <si>
    <t>3-5</t>
  </si>
  <si>
    <t>С2</t>
  </si>
  <si>
    <t>муж-кровь с ЭДТА; жен-кровь (сывор.)</t>
  </si>
  <si>
    <t>С108</t>
  </si>
  <si>
    <t xml:space="preserve">Антирезусные антитела </t>
  </si>
  <si>
    <t>С115</t>
  </si>
  <si>
    <t>Т125</t>
  </si>
  <si>
    <t xml:space="preserve">Комплексная оценка системы гемостаза </t>
  </si>
  <si>
    <t>З101</t>
  </si>
  <si>
    <t xml:space="preserve">АЧТВ (Активированное частичное тромбопластиновое время ) </t>
  </si>
  <si>
    <t>кровь с цитратом натрия</t>
  </si>
  <si>
    <t>З105</t>
  </si>
  <si>
    <t>Тромбиновое время</t>
  </si>
  <si>
    <t>Протромбиновый комплекс (протромбин+МНО+протромбиновое время)</t>
  </si>
  <si>
    <t>З106</t>
  </si>
  <si>
    <t>Фибриноген</t>
  </si>
  <si>
    <t>З107</t>
  </si>
  <si>
    <t>Антитромбин III</t>
  </si>
  <si>
    <t>З121</t>
  </si>
  <si>
    <t>Плазминоген</t>
  </si>
  <si>
    <t>З1</t>
  </si>
  <si>
    <t>Дополнительные показатели гемостаза:</t>
  </si>
  <si>
    <t>З108</t>
  </si>
  <si>
    <t>Хагеман-зависимый фибринолиз (ХЗФ)</t>
  </si>
  <si>
    <t>З109</t>
  </si>
  <si>
    <t xml:space="preserve">РФМК </t>
  </si>
  <si>
    <t>З112</t>
  </si>
  <si>
    <t>Д-димер</t>
  </si>
  <si>
    <t>1-2</t>
  </si>
  <si>
    <t>З117</t>
  </si>
  <si>
    <t>Агрегация тромбоцитов (с универсальным индуктором)</t>
  </si>
  <si>
    <t>З118</t>
  </si>
  <si>
    <t>Протеин С</t>
  </si>
  <si>
    <t>до 5</t>
  </si>
  <si>
    <t>З119</t>
  </si>
  <si>
    <t>Протеин S</t>
  </si>
  <si>
    <t>Т101</t>
  </si>
  <si>
    <t>Цитологические исследования</t>
  </si>
  <si>
    <t>Я6</t>
  </si>
  <si>
    <t xml:space="preserve">Цитологическое исследование (окраска по Папаниколау, Рар-тест)                                      </t>
  </si>
  <si>
    <t xml:space="preserve">соскоб эпителия шейки матки  </t>
  </si>
  <si>
    <t>2-3</t>
  </si>
  <si>
    <t>Я141</t>
  </si>
  <si>
    <t>соскоб эпителия цервикального канала, эпителия шейки матки</t>
  </si>
  <si>
    <t>Я142</t>
  </si>
  <si>
    <t>Определение онкомаркера p16ink4a с использованием жидкостной цитологии</t>
  </si>
  <si>
    <t>Я102</t>
  </si>
  <si>
    <t xml:space="preserve">Цитологическое исследование соскоба  шейки матки                                   </t>
  </si>
  <si>
    <t xml:space="preserve">соскоб эпителия шейки матки </t>
  </si>
  <si>
    <t>Я101</t>
  </si>
  <si>
    <t xml:space="preserve">Цитологическое исследование соскоба цервикального канала                           </t>
  </si>
  <si>
    <t xml:space="preserve">соскоб эпителия  цервикального канала </t>
  </si>
  <si>
    <t>Я135</t>
  </si>
  <si>
    <t xml:space="preserve">Цитологическое исследование соскоба стенки влагалища                           </t>
  </si>
  <si>
    <t xml:space="preserve">соскоб эпителия влагалища </t>
  </si>
  <si>
    <t>Я136</t>
  </si>
  <si>
    <t>Цитологическое исследование аспирата полости матки</t>
  </si>
  <si>
    <t>мазок на стекле, мазок с ВМС</t>
  </si>
  <si>
    <t>отделяемое на стекле, мазок на стекле</t>
  </si>
  <si>
    <t>Я119</t>
  </si>
  <si>
    <t>Я137</t>
  </si>
  <si>
    <t>Цитологическое исследование материала, полученного при хирургических операциях</t>
  </si>
  <si>
    <t>мазок-отпечаток</t>
  </si>
  <si>
    <t>Я138</t>
  </si>
  <si>
    <t>Цитологическое исследование соскобов и отпечатков с поверхности кожи и слизистых</t>
  </si>
  <si>
    <t>соскоб, мазок-отпечаток</t>
  </si>
  <si>
    <t>Я139</t>
  </si>
  <si>
    <t>Цитологическое исследование соскобов и отпечатков опухолей и опухолеподобных образований</t>
  </si>
  <si>
    <t xml:space="preserve">соскоб, мазок-отпечаток </t>
  </si>
  <si>
    <t>Я143</t>
  </si>
  <si>
    <t xml:space="preserve">Цитологическое исследование пунктатов щитовидной железы </t>
  </si>
  <si>
    <t>пунктат</t>
  </si>
  <si>
    <t>Я140</t>
  </si>
  <si>
    <t>Исследование эндоскопического материала</t>
  </si>
  <si>
    <t>мазок-отпечаток (на стекле)</t>
  </si>
  <si>
    <t>Я201-1</t>
  </si>
  <si>
    <t xml:space="preserve">Цитологическое исследование биопсийного материала на H.Pylori                                          </t>
  </si>
  <si>
    <t>мазок на стекле</t>
  </si>
  <si>
    <t>Я103</t>
  </si>
  <si>
    <t>Цитологическое исследование осадка мочи</t>
  </si>
  <si>
    <t>Гистологические исследования</t>
  </si>
  <si>
    <t>Я201</t>
  </si>
  <si>
    <t xml:space="preserve">Гистологическое исследование малого биопсийного материала </t>
  </si>
  <si>
    <t>биоптат, кусочки тканей</t>
  </si>
  <si>
    <t>Я202</t>
  </si>
  <si>
    <t xml:space="preserve">Гистологическое исследование большого биопсийного материала </t>
  </si>
  <si>
    <t>Я207</t>
  </si>
  <si>
    <t xml:space="preserve">Гистологическое исследование малого операционного материала                                 </t>
  </si>
  <si>
    <t>орган, часть органа</t>
  </si>
  <si>
    <t>Я208</t>
  </si>
  <si>
    <t xml:space="preserve">Гистологическое исследование большого операционного материала                                 </t>
  </si>
  <si>
    <t>Я205</t>
  </si>
  <si>
    <t>Я209</t>
  </si>
  <si>
    <t>Консультация готовых гистологических препаратов</t>
  </si>
  <si>
    <t>стекло/блок</t>
  </si>
  <si>
    <t>Биохимические исследования крови</t>
  </si>
  <si>
    <t>Б120</t>
  </si>
  <si>
    <t>Общий белок</t>
  </si>
  <si>
    <t>кровь(сыворотка)</t>
  </si>
  <si>
    <t>Б3</t>
  </si>
  <si>
    <t>Б103</t>
  </si>
  <si>
    <t>Альбумин</t>
  </si>
  <si>
    <t>Б118</t>
  </si>
  <si>
    <t>Мочевина</t>
  </si>
  <si>
    <t>Б119</t>
  </si>
  <si>
    <t>Мочевая кислота</t>
  </si>
  <si>
    <t>Б114</t>
  </si>
  <si>
    <t>Б101</t>
  </si>
  <si>
    <t>АлАТ</t>
  </si>
  <si>
    <t>Б102</t>
  </si>
  <si>
    <t>AcAT</t>
  </si>
  <si>
    <t>Б106</t>
  </si>
  <si>
    <t>Билирубин общий</t>
  </si>
  <si>
    <t>Б107</t>
  </si>
  <si>
    <t>Билирубин прямой</t>
  </si>
  <si>
    <t>Б108</t>
  </si>
  <si>
    <t>Билирубин непрямой (заказывать вместе с билирубином общим, билирубином прямым)</t>
  </si>
  <si>
    <t>Б109</t>
  </si>
  <si>
    <t>Гамма-ГТ</t>
  </si>
  <si>
    <t>Б110</t>
  </si>
  <si>
    <t xml:space="preserve">Глюкоза </t>
  </si>
  <si>
    <t>кровь с флюоридом натрия</t>
  </si>
  <si>
    <t>Б1</t>
  </si>
  <si>
    <t xml:space="preserve">Глюкозотолерантный тест   (3 пробирки)                                            </t>
  </si>
  <si>
    <t>Д108</t>
  </si>
  <si>
    <t>Оценка инсулинорезистентности: глюкоза (натощак), инсулин (натощак), расчет индекса HOMA-IR)</t>
  </si>
  <si>
    <t>Д101</t>
  </si>
  <si>
    <t>Гликозилированный гемоглобин (HbA1c)</t>
  </si>
  <si>
    <t>Б104</t>
  </si>
  <si>
    <t>Амилаза</t>
  </si>
  <si>
    <t>Б105</t>
  </si>
  <si>
    <t>Б112</t>
  </si>
  <si>
    <t>Фруктозамин</t>
  </si>
  <si>
    <t>Б113</t>
  </si>
  <si>
    <t>Креатинкиназа</t>
  </si>
  <si>
    <t>Б158</t>
  </si>
  <si>
    <t>Креатинкиназа-МВ</t>
  </si>
  <si>
    <t>Б157</t>
  </si>
  <si>
    <t>Миоглобин</t>
  </si>
  <si>
    <t>5</t>
  </si>
  <si>
    <t>Б115</t>
  </si>
  <si>
    <t>Липаза</t>
  </si>
  <si>
    <t>Б116</t>
  </si>
  <si>
    <t>ЛДГ общая</t>
  </si>
  <si>
    <t>Б117</t>
  </si>
  <si>
    <t>ЛДГ-1 изофермент</t>
  </si>
  <si>
    <t>Б121</t>
  </si>
  <si>
    <t>Триглицериды</t>
  </si>
  <si>
    <t>Б122</t>
  </si>
  <si>
    <t>Холестерин общий</t>
  </si>
  <si>
    <t>Б123</t>
  </si>
  <si>
    <t>Холестерин- ЛПВП (альфа-холестерин)</t>
  </si>
  <si>
    <t>Б124</t>
  </si>
  <si>
    <t>Холестерин- ЛПНП (бета-холестерин)</t>
  </si>
  <si>
    <t>Б125</t>
  </si>
  <si>
    <t xml:space="preserve">Холестерин- ЛПОНП (заказывать вместе с триглицеридами)  </t>
  </si>
  <si>
    <t>Б195</t>
  </si>
  <si>
    <t>Липопротеин-(а)</t>
  </si>
  <si>
    <t>Б126</t>
  </si>
  <si>
    <t>Индекс атерогенности (заказывать вместе с общим холестерином, ЛПВП)</t>
  </si>
  <si>
    <t>Б127</t>
  </si>
  <si>
    <t>Риск ИБС-1 (заказывать вместе с общим холестерином, ЛПВП)</t>
  </si>
  <si>
    <t>Б128</t>
  </si>
  <si>
    <t>Риск ИБС-2 (заказывать вместе с ЛПНП, ЛПВП)</t>
  </si>
  <si>
    <t>Б129</t>
  </si>
  <si>
    <t>Аполипопротеин-А1</t>
  </si>
  <si>
    <t>Б130</t>
  </si>
  <si>
    <t>Аполипопротеин-Б</t>
  </si>
  <si>
    <t>Б131</t>
  </si>
  <si>
    <t>Холинэстераза</t>
  </si>
  <si>
    <t>Б133</t>
  </si>
  <si>
    <t>Фосфатаза кислая</t>
  </si>
  <si>
    <t>7</t>
  </si>
  <si>
    <t>Б132</t>
  </si>
  <si>
    <t>Б134</t>
  </si>
  <si>
    <t>Кальций</t>
  </si>
  <si>
    <t>Б139</t>
  </si>
  <si>
    <t>Ионизированный кальций</t>
  </si>
  <si>
    <t>кровь с гепарином</t>
  </si>
  <si>
    <t>Б136</t>
  </si>
  <si>
    <t>Калий</t>
  </si>
  <si>
    <t>Б137</t>
  </si>
  <si>
    <t>Натрий</t>
  </si>
  <si>
    <t>Б138</t>
  </si>
  <si>
    <t>Хлор</t>
  </si>
  <si>
    <t>Б140</t>
  </si>
  <si>
    <t>Магний</t>
  </si>
  <si>
    <t>Б141</t>
  </si>
  <si>
    <t>Фосфор неорганический</t>
  </si>
  <si>
    <t>Б182</t>
  </si>
  <si>
    <t>Альфа-1 кислый гликопротеин (орозомукоид)</t>
  </si>
  <si>
    <t>Б144</t>
  </si>
  <si>
    <t>Б145</t>
  </si>
  <si>
    <t>С-Реактивный белок (ультрачувствительный)</t>
  </si>
  <si>
    <t>Б143</t>
  </si>
  <si>
    <t xml:space="preserve">Ревматоидный фактор </t>
  </si>
  <si>
    <t>Б150</t>
  </si>
  <si>
    <t>Железо (сывороточное)</t>
  </si>
  <si>
    <t>Б151-1</t>
  </si>
  <si>
    <t xml:space="preserve">Латентная (ненасыщенная) железосвязывающая способность (ЛЖСС) </t>
  </si>
  <si>
    <t>Б151</t>
  </si>
  <si>
    <t>Общая железосвязывающая способность сыворотки (ОЖСС) (заказывать вместе с сывороточным железом и ЛЖСС)</t>
  </si>
  <si>
    <t>Б164</t>
  </si>
  <si>
    <t>Коэффициент насыщения трансферрина железом (НТЖ) (заказывать вместе с железом и трансферрином)</t>
  </si>
  <si>
    <t>Б175</t>
  </si>
  <si>
    <t>Растворимые рецепторы трансферрина (sTfR)</t>
  </si>
  <si>
    <t>Б152</t>
  </si>
  <si>
    <t>Трансферрин</t>
  </si>
  <si>
    <t>Б153</t>
  </si>
  <si>
    <t>Ферритин</t>
  </si>
  <si>
    <t>Б159</t>
  </si>
  <si>
    <t xml:space="preserve">Витамин - В12 </t>
  </si>
  <si>
    <t>Б160</t>
  </si>
  <si>
    <t xml:space="preserve">Фолиевая кислота </t>
  </si>
  <si>
    <t>Б154</t>
  </si>
  <si>
    <t>Эритропоэтин</t>
  </si>
  <si>
    <t>Б146</t>
  </si>
  <si>
    <t xml:space="preserve">А1-антитрипсин                                                        </t>
  </si>
  <si>
    <t>Б142</t>
  </si>
  <si>
    <t>Б156</t>
  </si>
  <si>
    <t>Тропонин I</t>
  </si>
  <si>
    <t>Б155</t>
  </si>
  <si>
    <t xml:space="preserve">Гомоцистеин                                                           </t>
  </si>
  <si>
    <t>Б148</t>
  </si>
  <si>
    <t>Б147</t>
  </si>
  <si>
    <t>Молочная кислота (Лактат)</t>
  </si>
  <si>
    <t>М117</t>
  </si>
  <si>
    <t xml:space="preserve">Цинк </t>
  </si>
  <si>
    <t>М107</t>
  </si>
  <si>
    <t xml:space="preserve">Медь </t>
  </si>
  <si>
    <t>Б178</t>
  </si>
  <si>
    <t>Б183</t>
  </si>
  <si>
    <t>Альфа-2-Макроглобулин</t>
  </si>
  <si>
    <t>Б197</t>
  </si>
  <si>
    <t>Б176</t>
  </si>
  <si>
    <t>Б184</t>
  </si>
  <si>
    <t>Желчные кислоты</t>
  </si>
  <si>
    <t>Биохимические исследования мочи</t>
  </si>
  <si>
    <t>К10</t>
  </si>
  <si>
    <t>Биохимический анализ мочи + АКС (17 параметров)</t>
  </si>
  <si>
    <t>моча суточная</t>
  </si>
  <si>
    <t>Б2</t>
  </si>
  <si>
    <t xml:space="preserve">Проба Реберга </t>
  </si>
  <si>
    <t>Б135</t>
  </si>
  <si>
    <t>Проба Сулковича</t>
  </si>
  <si>
    <t>моча разовая</t>
  </si>
  <si>
    <t>Б201</t>
  </si>
  <si>
    <t xml:space="preserve">Оксалаты </t>
  </si>
  <si>
    <t>3</t>
  </si>
  <si>
    <t>Б202</t>
  </si>
  <si>
    <t>Антикристализующая способность мочи (АКС)</t>
  </si>
  <si>
    <t>Б203</t>
  </si>
  <si>
    <t xml:space="preserve">Микроальбумин </t>
  </si>
  <si>
    <t>Б205</t>
  </si>
  <si>
    <t>разовая моча</t>
  </si>
  <si>
    <t>Б204</t>
  </si>
  <si>
    <t xml:space="preserve">Амилаза </t>
  </si>
  <si>
    <t>Б207</t>
  </si>
  <si>
    <t>Б210</t>
  </si>
  <si>
    <t>Глюкоза</t>
  </si>
  <si>
    <t>Б214</t>
  </si>
  <si>
    <t xml:space="preserve">Креатинин </t>
  </si>
  <si>
    <t>Б219</t>
  </si>
  <si>
    <t>Б220</t>
  </si>
  <si>
    <t xml:space="preserve">Общий белок </t>
  </si>
  <si>
    <t>Б234</t>
  </si>
  <si>
    <t xml:space="preserve">Кальций </t>
  </si>
  <si>
    <t>Б236</t>
  </si>
  <si>
    <t xml:space="preserve">Калий </t>
  </si>
  <si>
    <t>Б237</t>
  </si>
  <si>
    <t xml:space="preserve">Натрий </t>
  </si>
  <si>
    <t>Б238</t>
  </si>
  <si>
    <t xml:space="preserve">Хлор </t>
  </si>
  <si>
    <t>Б240</t>
  </si>
  <si>
    <t xml:space="preserve">Магний </t>
  </si>
  <si>
    <t>Б241</t>
  </si>
  <si>
    <t xml:space="preserve">Фосфор неорганический </t>
  </si>
  <si>
    <t>Б177</t>
  </si>
  <si>
    <t>Антиоксидантный статус</t>
  </si>
  <si>
    <t>Х001</t>
  </si>
  <si>
    <t xml:space="preserve">Супероксиддисмутаза (СОД) </t>
  </si>
  <si>
    <t>до 21</t>
  </si>
  <si>
    <t>Х002</t>
  </si>
  <si>
    <t>Общие перекиси</t>
  </si>
  <si>
    <t>Х003</t>
  </si>
  <si>
    <t>Общий антиоксидантный статус (TAS)</t>
  </si>
  <si>
    <t>Х004</t>
  </si>
  <si>
    <t>Глютатион-пероксидаза (ГТП)</t>
  </si>
  <si>
    <t>кровь (ЭДТА)</t>
  </si>
  <si>
    <t>Б149</t>
  </si>
  <si>
    <t xml:space="preserve">Свободные жирные кислоты (НЭЖК) </t>
  </si>
  <si>
    <t>Гормональные исследования</t>
  </si>
  <si>
    <t>Показатели функционального состояния щитовидной железы</t>
  </si>
  <si>
    <t>Г101</t>
  </si>
  <si>
    <t>ТТГ (тиреотропный гормон)</t>
  </si>
  <si>
    <t>Г102</t>
  </si>
  <si>
    <t xml:space="preserve">Т3 общий (Трийодтиронин) </t>
  </si>
  <si>
    <t>Г103</t>
  </si>
  <si>
    <t>ТЗ свободный</t>
  </si>
  <si>
    <t>Г104</t>
  </si>
  <si>
    <t>Т4 общий (Тироксин)</t>
  </si>
  <si>
    <t>Г105</t>
  </si>
  <si>
    <t>Г109</t>
  </si>
  <si>
    <t>Тиреоглобулин (ТГ)</t>
  </si>
  <si>
    <t>Г209</t>
  </si>
  <si>
    <t>T-Uptake (Тироксин связывающая способность)</t>
  </si>
  <si>
    <t>Показатели функционального состояния репродуктивной системы</t>
  </si>
  <si>
    <t>Г110</t>
  </si>
  <si>
    <t>ФСГ (фолликулостимулирующий гормон)</t>
  </si>
  <si>
    <t>Г111</t>
  </si>
  <si>
    <t>ЛГ (лютеинизирующий гормон)</t>
  </si>
  <si>
    <t>Г112</t>
  </si>
  <si>
    <t>Пролактин</t>
  </si>
  <si>
    <t>Г112-1</t>
  </si>
  <si>
    <t>Пролактин с определением Макропролактина</t>
  </si>
  <si>
    <t>Г113</t>
  </si>
  <si>
    <t>Прогестерон</t>
  </si>
  <si>
    <t>Г114</t>
  </si>
  <si>
    <t>Эстрадиол</t>
  </si>
  <si>
    <t>Г120</t>
  </si>
  <si>
    <t>17-ОН-прогестерон (17-гидроксипрогестерон)</t>
  </si>
  <si>
    <t>Г115</t>
  </si>
  <si>
    <t xml:space="preserve">ДЭА-сульфат </t>
  </si>
  <si>
    <t>суточная моча</t>
  </si>
  <si>
    <t>Г116</t>
  </si>
  <si>
    <t>Г117</t>
  </si>
  <si>
    <t xml:space="preserve">Тестостерон свободный                                                 </t>
  </si>
  <si>
    <t>Г144</t>
  </si>
  <si>
    <t>Дигидротестостерон</t>
  </si>
  <si>
    <t>Г118</t>
  </si>
  <si>
    <t>ГСПГ (Глобулин связывающий половые гормоны)</t>
  </si>
  <si>
    <t>Г143</t>
  </si>
  <si>
    <t>Андростендион</t>
  </si>
  <si>
    <t>Г154</t>
  </si>
  <si>
    <t>Андростендиол глюкуронид</t>
  </si>
  <si>
    <t>Г133</t>
  </si>
  <si>
    <t>17-кетостероиды (17-КС)</t>
  </si>
  <si>
    <t>Плацентарный лактоген</t>
  </si>
  <si>
    <t>10</t>
  </si>
  <si>
    <t>Г159</t>
  </si>
  <si>
    <t>Антимюллеровский гормон (АМГ)</t>
  </si>
  <si>
    <t>Г157</t>
  </si>
  <si>
    <t>Ингибин-А</t>
  </si>
  <si>
    <t>Г158</t>
  </si>
  <si>
    <t>Ингибин-B</t>
  </si>
  <si>
    <t>Г187</t>
  </si>
  <si>
    <t>Мелатонин</t>
  </si>
  <si>
    <t>Г6</t>
  </si>
  <si>
    <t>Г210</t>
  </si>
  <si>
    <t>Комплексное исследование мочи на эстрогены и их метаболиты</t>
  </si>
  <si>
    <t>Г125</t>
  </si>
  <si>
    <t>Свободный бета-ХГЧ</t>
  </si>
  <si>
    <t>Г124</t>
  </si>
  <si>
    <t>ПАПП-А-белок</t>
  </si>
  <si>
    <t>Г151</t>
  </si>
  <si>
    <t>до 3</t>
  </si>
  <si>
    <t>Г121</t>
  </si>
  <si>
    <t>ХГЧ (в-ХГЧ),  кровь</t>
  </si>
  <si>
    <t>Г122</t>
  </si>
  <si>
    <t>Альфафетопротеин</t>
  </si>
  <si>
    <t>Г123</t>
  </si>
  <si>
    <t>Свободный эстриол</t>
  </si>
  <si>
    <t>Г152</t>
  </si>
  <si>
    <t>Гормоны роста</t>
  </si>
  <si>
    <t>Г131</t>
  </si>
  <si>
    <t>СТГ (соматотропный гормон)</t>
  </si>
  <si>
    <t>Г132</t>
  </si>
  <si>
    <t>Соматомедин-С  (Инсулинозависимый фактор роста 1)</t>
  </si>
  <si>
    <t>Показатели функционального состояния надпочечников</t>
  </si>
  <si>
    <t>Г126</t>
  </si>
  <si>
    <t xml:space="preserve">Альдостерон </t>
  </si>
  <si>
    <t>2-4</t>
  </si>
  <si>
    <t>Г119</t>
  </si>
  <si>
    <t xml:space="preserve">Кортизол </t>
  </si>
  <si>
    <t>Г204</t>
  </si>
  <si>
    <t>Свободный кортизол (моча)</t>
  </si>
  <si>
    <t>Г147-1</t>
  </si>
  <si>
    <t>слюна</t>
  </si>
  <si>
    <t>Г127</t>
  </si>
  <si>
    <t>АКТГ</t>
  </si>
  <si>
    <t>Ренин+Ангиотензин</t>
  </si>
  <si>
    <t>Ренин прямой</t>
  </si>
  <si>
    <t>Показатели функционального состояния паращитовидных желез, маркеры остеопороза</t>
  </si>
  <si>
    <t>Г130</t>
  </si>
  <si>
    <t>Паратгормон</t>
  </si>
  <si>
    <t>Г146</t>
  </si>
  <si>
    <t>Кальцитонин</t>
  </si>
  <si>
    <t>Г160</t>
  </si>
  <si>
    <t>Прокальцитонин</t>
  </si>
  <si>
    <t>Г134</t>
  </si>
  <si>
    <t>Остеокальцин</t>
  </si>
  <si>
    <t>Г161</t>
  </si>
  <si>
    <t xml:space="preserve">P1NP (маркер формирования костного матрикса) </t>
  </si>
  <si>
    <t>Г145</t>
  </si>
  <si>
    <t>Г150</t>
  </si>
  <si>
    <t>ДПИД (дезоксипиридинолин) (моча)</t>
  </si>
  <si>
    <t xml:space="preserve">Показатели функционального состояния поджелудочной железы и желудочно-кишечного тракта </t>
  </si>
  <si>
    <t>Д102</t>
  </si>
  <si>
    <t>Инсулин</t>
  </si>
  <si>
    <t>Д107</t>
  </si>
  <si>
    <t>Проинсулин</t>
  </si>
  <si>
    <t>Д103</t>
  </si>
  <si>
    <t>С-пептид</t>
  </si>
  <si>
    <t>Г142</t>
  </si>
  <si>
    <t xml:space="preserve">Гастрин                                                               </t>
  </si>
  <si>
    <t>Х099</t>
  </si>
  <si>
    <t>Гастрин 17</t>
  </si>
  <si>
    <t>Х097</t>
  </si>
  <si>
    <t>Пепсиноген 1</t>
  </si>
  <si>
    <t>Пепсиноген 2</t>
  </si>
  <si>
    <t>Маркеры жировой ткани</t>
  </si>
  <si>
    <t>Х101</t>
  </si>
  <si>
    <t>Лептин</t>
  </si>
  <si>
    <t>кровь сыворотка</t>
  </si>
  <si>
    <t>Онкомаркеры</t>
  </si>
  <si>
    <t>О101</t>
  </si>
  <si>
    <t>РЭА</t>
  </si>
  <si>
    <t>О106</t>
  </si>
  <si>
    <t xml:space="preserve">СА 19-9 </t>
  </si>
  <si>
    <t>О104</t>
  </si>
  <si>
    <t>СА 15-3</t>
  </si>
  <si>
    <t>О105</t>
  </si>
  <si>
    <t xml:space="preserve">СА 125 </t>
  </si>
  <si>
    <t>О107</t>
  </si>
  <si>
    <t>СА 72-4</t>
  </si>
  <si>
    <t>О102</t>
  </si>
  <si>
    <t>ПСА общий</t>
  </si>
  <si>
    <t>О103</t>
  </si>
  <si>
    <t>ПСА свободный</t>
  </si>
  <si>
    <t>О109</t>
  </si>
  <si>
    <t>NSE (Нейронспецифическая енолаза)</t>
  </si>
  <si>
    <t>О111</t>
  </si>
  <si>
    <t>SCC (Антиген плоскоклеточного рака)</t>
  </si>
  <si>
    <t>О108</t>
  </si>
  <si>
    <t xml:space="preserve">Cyfra 21-1 </t>
  </si>
  <si>
    <t>О110</t>
  </si>
  <si>
    <t>Бета-2-микроглобулин (кровь)</t>
  </si>
  <si>
    <t>О210</t>
  </si>
  <si>
    <t>Бета-2-микроглобулин (моча)</t>
  </si>
  <si>
    <t>О117</t>
  </si>
  <si>
    <t>О112</t>
  </si>
  <si>
    <t>СА 242</t>
  </si>
  <si>
    <t>до 10</t>
  </si>
  <si>
    <t>О114</t>
  </si>
  <si>
    <t>S 100</t>
  </si>
  <si>
    <t>О118</t>
  </si>
  <si>
    <t>Tu M2-РK (опухолевая М2-пируваткиназа)</t>
  </si>
  <si>
    <t>О122</t>
  </si>
  <si>
    <t>НЕ-4 (маркер рака яичников)</t>
  </si>
  <si>
    <t>О123</t>
  </si>
  <si>
    <t>Индекс ROMA</t>
  </si>
  <si>
    <t>О113</t>
  </si>
  <si>
    <t>Bone TRAP (маркер костных метастазов ТR KF 5b)</t>
  </si>
  <si>
    <t>О124</t>
  </si>
  <si>
    <t>Хромогранин А</t>
  </si>
  <si>
    <t>Диагностика антифософолипидного синдрома</t>
  </si>
  <si>
    <t>Т102</t>
  </si>
  <si>
    <t>АТ к фосфолипидам IgG</t>
  </si>
  <si>
    <t>Т103</t>
  </si>
  <si>
    <t>АТ к фосфолипидам IgM</t>
  </si>
  <si>
    <t>ДП83</t>
  </si>
  <si>
    <t>Антифосфолипидный синдром (комплекс)</t>
  </si>
  <si>
    <t>Т140</t>
  </si>
  <si>
    <t>АТ к бета-2-гликопротеину. (A/M/G)</t>
  </si>
  <si>
    <t>Т141</t>
  </si>
  <si>
    <t>АТ к протромбину Ig G</t>
  </si>
  <si>
    <t>Т141-1</t>
  </si>
  <si>
    <t>АТ к протромбину Ig M</t>
  </si>
  <si>
    <t>Т142</t>
  </si>
  <si>
    <t>АТ к кардиолипину (A/M/G)</t>
  </si>
  <si>
    <t>Т146</t>
  </si>
  <si>
    <t>АТ к аннексину IgG</t>
  </si>
  <si>
    <t>Т147</t>
  </si>
  <si>
    <t>АТ к аннексину IgM</t>
  </si>
  <si>
    <t>Т150</t>
  </si>
  <si>
    <t>АТ к фосфатидилсерину IgG</t>
  </si>
  <si>
    <t>Т151</t>
  </si>
  <si>
    <t>АТ к фосфатидилсерину IgM</t>
  </si>
  <si>
    <t>Аутоантитела</t>
  </si>
  <si>
    <t>Г106</t>
  </si>
  <si>
    <t>АТ к тиреоглобулину (AT-ТГ)</t>
  </si>
  <si>
    <t>Г107</t>
  </si>
  <si>
    <t>АТ к тиреопероксидазе (AT-ТПО)</t>
  </si>
  <si>
    <t>Г108</t>
  </si>
  <si>
    <t xml:space="preserve">АТ к микросомальной фракции тироцитов (АТ- МАГ )  </t>
  </si>
  <si>
    <t>Г153</t>
  </si>
  <si>
    <t xml:space="preserve">АТ к рецепторам ТТГ                                                    </t>
  </si>
  <si>
    <t>И150</t>
  </si>
  <si>
    <t xml:space="preserve">АТ к глиадину IgG                                            </t>
  </si>
  <si>
    <t>И151</t>
  </si>
  <si>
    <t xml:space="preserve">АТ к глиадину IgA                                            </t>
  </si>
  <si>
    <t>Т144</t>
  </si>
  <si>
    <t>АТ к тканевой трансглутаминазе IgG</t>
  </si>
  <si>
    <t>Т145</t>
  </si>
  <si>
    <t>АТ к тканевой трансглутаминазе IgA</t>
  </si>
  <si>
    <t>Т119</t>
  </si>
  <si>
    <t xml:space="preserve">АТ к двуспиральной ДНК (anti-dsDNA)                                                  </t>
  </si>
  <si>
    <t>Т128</t>
  </si>
  <si>
    <t>АТ к односпиральной ДНК (anti-ssDNA)</t>
  </si>
  <si>
    <t>Т115</t>
  </si>
  <si>
    <t xml:space="preserve">АТ к лимфоцитам                                                 </t>
  </si>
  <si>
    <t>Т114</t>
  </si>
  <si>
    <t xml:space="preserve">АТ к тромбоцитам                                                </t>
  </si>
  <si>
    <t>Д104</t>
  </si>
  <si>
    <t>АТ к инсулину</t>
  </si>
  <si>
    <t>Д105</t>
  </si>
  <si>
    <t>АТ к бета-клеткам поджелудочной железы (островков Лангерганса)</t>
  </si>
  <si>
    <t>7-10</t>
  </si>
  <si>
    <t>Д106</t>
  </si>
  <si>
    <t>АТ к глютаматдекарбоксилазе (АТ - GAD)</t>
  </si>
  <si>
    <t>Т113</t>
  </si>
  <si>
    <t>АТ к цитоплазме нейтрофилов (ANCAс,ANCAp)</t>
  </si>
  <si>
    <t>Т112</t>
  </si>
  <si>
    <t>Антинуклеарный фактор (ANA screen)</t>
  </si>
  <si>
    <t>У006</t>
  </si>
  <si>
    <t>Т120</t>
  </si>
  <si>
    <t>АТ к митохондриям (AMA)</t>
  </si>
  <si>
    <t>Т124</t>
  </si>
  <si>
    <t>АТ к микросомальной фракции печени и почек (LKM-1)</t>
  </si>
  <si>
    <t>Т122</t>
  </si>
  <si>
    <t>АТ к базальной мембране клубочков почки</t>
  </si>
  <si>
    <t>Т121</t>
  </si>
  <si>
    <t>АТ к антигенам гладкой мускулатуры (ASMA</t>
  </si>
  <si>
    <t>Х100</t>
  </si>
  <si>
    <t>АТ к париетальным клеткам желудка</t>
  </si>
  <si>
    <t>Т133</t>
  </si>
  <si>
    <t>АТ к базальной мембране кожи</t>
  </si>
  <si>
    <t>Т126</t>
  </si>
  <si>
    <t>АТ к ткани сердца (миокарду)</t>
  </si>
  <si>
    <t>Т135</t>
  </si>
  <si>
    <t>АТ к кератину (АКА)</t>
  </si>
  <si>
    <t>Т136</t>
  </si>
  <si>
    <t>АТ к ретикулину</t>
  </si>
  <si>
    <t>Т127</t>
  </si>
  <si>
    <t>АТ к эндомизию</t>
  </si>
  <si>
    <t>Т148</t>
  </si>
  <si>
    <t>Антиовариальные антитела (антитела к тканям/антигенам яичника)</t>
  </si>
  <si>
    <t>до14</t>
  </si>
  <si>
    <t>Т139</t>
  </si>
  <si>
    <t>АТ к Циклическому цитрулинированному пептиду Ig G(anti-ССР)</t>
  </si>
  <si>
    <t>И188</t>
  </si>
  <si>
    <t>Т1</t>
  </si>
  <si>
    <t>Т2</t>
  </si>
  <si>
    <t>Аутоантитела к антигенам печени: антитела к пируватдекарбоксилазному комплексу митохондрий (PDC/M2), антитела к цитозольному антигену (LC-1), антитела к растворимому антигену печени (SLA/LP) (иммуноблот).</t>
  </si>
  <si>
    <t>Инфекционная серология</t>
  </si>
  <si>
    <t>Диагностика гепатитов</t>
  </si>
  <si>
    <t>Гепатит А (HAV):</t>
  </si>
  <si>
    <t>А101</t>
  </si>
  <si>
    <t>РНК НАV, кровь, качеств., ПЦР</t>
  </si>
  <si>
    <t>А103</t>
  </si>
  <si>
    <t>anti- НАV IgG, ИФА</t>
  </si>
  <si>
    <t>А104</t>
  </si>
  <si>
    <t>anti- НАV IgM, ИФА</t>
  </si>
  <si>
    <t>Гепатит В (НВV):</t>
  </si>
  <si>
    <t>А105</t>
  </si>
  <si>
    <t>ДНК НВV, кровь, качеств., ПЦР</t>
  </si>
  <si>
    <t>А107</t>
  </si>
  <si>
    <t>ДНК НВV, кровь, количеств., ПЦР</t>
  </si>
  <si>
    <t>А107-1</t>
  </si>
  <si>
    <t>ДНК НВV, кровь, генотипирование.,ПЦР</t>
  </si>
  <si>
    <t>С102</t>
  </si>
  <si>
    <t>Определение поверхностного антигена гепатита В (HbsAg)</t>
  </si>
  <si>
    <t>А108</t>
  </si>
  <si>
    <t>anti- HBs-суммарные, ИФА</t>
  </si>
  <si>
    <t>1-3</t>
  </si>
  <si>
    <t>А110</t>
  </si>
  <si>
    <t>anti- НВс IgM, ИФА</t>
  </si>
  <si>
    <t>А111</t>
  </si>
  <si>
    <t>НвеAg, ИФА</t>
  </si>
  <si>
    <t>А112</t>
  </si>
  <si>
    <t>anti-НВе суммарн.,ИФА</t>
  </si>
  <si>
    <t>Гепатит С (НСV):</t>
  </si>
  <si>
    <t>А113</t>
  </si>
  <si>
    <t>РНК НСV, кровь, качеств.,ПЦР</t>
  </si>
  <si>
    <t>А115</t>
  </si>
  <si>
    <t>РНК НСV, кровь, количеств.,ПЦР</t>
  </si>
  <si>
    <t>А116</t>
  </si>
  <si>
    <t>А118</t>
  </si>
  <si>
    <t>anti- НСV IgM,ИФА</t>
  </si>
  <si>
    <t>С103</t>
  </si>
  <si>
    <t>anti- НСV суммарные.,ИФА</t>
  </si>
  <si>
    <t>1-2 (в случае необходимости подтверждения результата, срок выполнения увеличивается до 7 рабочих дней</t>
  </si>
  <si>
    <t>Х135</t>
  </si>
  <si>
    <t>Развернутое определение антител к белкам НСV IgG</t>
  </si>
  <si>
    <t>Гепатит D (HDV):</t>
  </si>
  <si>
    <t>А119</t>
  </si>
  <si>
    <t>РНК НDV, кровь, качеств., ПЦР</t>
  </si>
  <si>
    <t>А122-1</t>
  </si>
  <si>
    <t>anti- НDV IgM, ИФА</t>
  </si>
  <si>
    <t>Гепатит Е (HЕV):</t>
  </si>
  <si>
    <t>А123</t>
  </si>
  <si>
    <t>anti- НЕV IgG, ИФА</t>
  </si>
  <si>
    <t>А124</t>
  </si>
  <si>
    <t>anti- НЕV IgM, ИФА</t>
  </si>
  <si>
    <t>Гепатит G (HGV):</t>
  </si>
  <si>
    <t>А125</t>
  </si>
  <si>
    <t>РНК НGV, кровь, качеств.,ПЦР</t>
  </si>
  <si>
    <t>Гепатит TT (HTTV):</t>
  </si>
  <si>
    <t>А127</t>
  </si>
  <si>
    <t>ДНК ТТV, кровь, качеств., ПЦР</t>
  </si>
  <si>
    <t>С101</t>
  </si>
  <si>
    <t>Диагностика сифилиса (RPR)</t>
  </si>
  <si>
    <t>С105</t>
  </si>
  <si>
    <t>Диагностика сифилиса (РПГА)</t>
  </si>
  <si>
    <t>С114</t>
  </si>
  <si>
    <t>Диагностика сифилиса (РИБТ)</t>
  </si>
  <si>
    <t>С111</t>
  </si>
  <si>
    <t xml:space="preserve">АТ к возбудителю сифилиса IgM (anti-Treponema Pallidum IgM) </t>
  </si>
  <si>
    <t>С112</t>
  </si>
  <si>
    <t>АТ к возбудителю сифилиса, суммарные (anti-Treponema Pallidum -суммарные)</t>
  </si>
  <si>
    <t>С110</t>
  </si>
  <si>
    <t xml:space="preserve">Диагностика сифилиса  (РИФ)                                            </t>
  </si>
  <si>
    <t>С104</t>
  </si>
  <si>
    <t>АТ к ВИЧ (anti-HIV 1,2  )</t>
  </si>
  <si>
    <t>1-2 (в случае необходимости подтверждения результата срок выполнения увеличивается до 10 р.д.</t>
  </si>
  <si>
    <t>С109</t>
  </si>
  <si>
    <t>АТ к ВИЧ + АГ (anti-HIV 1,2 +Аg)</t>
  </si>
  <si>
    <t>И109</t>
  </si>
  <si>
    <t>АТ к хламидии трахоматис IgG (anti-Chlamydia trachomatis IgG)</t>
  </si>
  <si>
    <t>И110</t>
  </si>
  <si>
    <t>АТ к хламидии трахоматис IgM (anti-Chlamydia trachomatis IgM)</t>
  </si>
  <si>
    <t>И111</t>
  </si>
  <si>
    <t>АТ к хламидии трахоматис IgA (anti-Chlamydia trachomatis IgA)</t>
  </si>
  <si>
    <t>И112</t>
  </si>
  <si>
    <t>АТ к хламидии пневмония IgG (anti-Chlamydia pneumoniae IgG)</t>
  </si>
  <si>
    <t>И113</t>
  </si>
  <si>
    <t>АТ к хламидии пневмония IgМ (anti-Chlamydia pneumoniae IgМ)</t>
  </si>
  <si>
    <t>И113-1</t>
  </si>
  <si>
    <t>АТ к хламидии пневмония IgА (anti-Chlamydia pneumoniae IgА)</t>
  </si>
  <si>
    <t>И176</t>
  </si>
  <si>
    <t>АТ к хламидии пситаци IgG (anti-Chlamydia psittaci IgG)</t>
  </si>
  <si>
    <t>И177</t>
  </si>
  <si>
    <t>АТ к хламидии пситаци IgM (anti-Chlamydia psittaci IgM)</t>
  </si>
  <si>
    <t>И178</t>
  </si>
  <si>
    <t>АТ к хламидии пситаци IgA (anti-Chlamydia psittaci IgA)</t>
  </si>
  <si>
    <t>И114</t>
  </si>
  <si>
    <t>АТ к микоплазме хоминис IgG (anti-Mycoplasma hominis IgG)</t>
  </si>
  <si>
    <t>И115</t>
  </si>
  <si>
    <t>АТ к микоплазме хоминис IgM (anti-Mycoplasma hominis IgM)</t>
  </si>
  <si>
    <t>И115-1</t>
  </si>
  <si>
    <t>АТ к микоплазме хоминис IgA (anti-Mycoplasma hominis IgA)</t>
  </si>
  <si>
    <t>И116</t>
  </si>
  <si>
    <t>АТ к микоплазме пневмония IgG (anti- Mycoplasma pneumoniae IgG)</t>
  </si>
  <si>
    <t>И117</t>
  </si>
  <si>
    <t>АТ к микоплазме пневмония IgM (anti-Mycoplasma pneumoniae IgM)</t>
  </si>
  <si>
    <t>И117-1</t>
  </si>
  <si>
    <t>АТ к микоплазме пневмония IgA (anti- Mycoplasma pneumoniae IgA)</t>
  </si>
  <si>
    <t>И118</t>
  </si>
  <si>
    <t>И119</t>
  </si>
  <si>
    <t>И119-1</t>
  </si>
  <si>
    <t>И167</t>
  </si>
  <si>
    <t>АТ к трихомонаде IgG (anti-Trichomonas vaginalis IgG)</t>
  </si>
  <si>
    <t>И120</t>
  </si>
  <si>
    <t>И121</t>
  </si>
  <si>
    <t>И122</t>
  </si>
  <si>
    <t>И127</t>
  </si>
  <si>
    <t xml:space="preserve">АТ к микобактерии туберкулеза суммарные (anti-Mycobacterium tuberculosis) </t>
  </si>
  <si>
    <t>И105</t>
  </si>
  <si>
    <t>АТ  к вирусу краснухи IgG (anti- Rubella IgG)</t>
  </si>
  <si>
    <t>1-2           (при заказе с авидностью до 7)</t>
  </si>
  <si>
    <t>И106</t>
  </si>
  <si>
    <t>АТ к  вирусу краснухи IgM ( anti-Rubella IgM)</t>
  </si>
  <si>
    <t>И203</t>
  </si>
  <si>
    <t>И107</t>
  </si>
  <si>
    <t>АТ к токсоплазме IgG (anti- Тoxoplasma gondii IgG)</t>
  </si>
  <si>
    <t>1-2          (при заказе с авидностью до 7)</t>
  </si>
  <si>
    <t>И108</t>
  </si>
  <si>
    <t>АТ к токсоплазме IgM (anti-Тoxoplasma gondii IgM)</t>
  </si>
  <si>
    <t>И202</t>
  </si>
  <si>
    <t>И103</t>
  </si>
  <si>
    <t>АТ к вирусу герпеса 1 типа IgG (anti- Herpes Simplex virus - HSV- 1  IgG)</t>
  </si>
  <si>
    <t>И103-2</t>
  </si>
  <si>
    <t>АТ к вирусу герпеса 2 типа IgG (anti- Herpes Simplex virus - HSV- 2  IgG)</t>
  </si>
  <si>
    <t>1-2            (при заказе с авидностью до 7)</t>
  </si>
  <si>
    <t>И104</t>
  </si>
  <si>
    <t>АТ к вирусу герпеса 1,2 типа IgM (anti-Herpes Simplex virus - HSV- 1,2 типа IgM)</t>
  </si>
  <si>
    <t>И204</t>
  </si>
  <si>
    <t>И101</t>
  </si>
  <si>
    <t>АТ к цитомегаловирусу IgG (anti-Cуtomegalovirus IgG)</t>
  </si>
  <si>
    <t>1-2              (при заказе с авидностью до 7)</t>
  </si>
  <si>
    <t>И102</t>
  </si>
  <si>
    <t>АТ к цитомегаловирусу IgM (anti- Cуtomegalovirus IgM)</t>
  </si>
  <si>
    <t>И201</t>
  </si>
  <si>
    <t>И168</t>
  </si>
  <si>
    <t>И181</t>
  </si>
  <si>
    <t>И187</t>
  </si>
  <si>
    <t xml:space="preserve">АТ к парвовирусу В19 IgG (anti-B19 IgG) </t>
  </si>
  <si>
    <t>И187-1</t>
  </si>
  <si>
    <t>АТ к парвовирусу В19 IgM (anti-B19 IgM)</t>
  </si>
  <si>
    <t>И125</t>
  </si>
  <si>
    <t>АТ к ядерному антигену вируса Эпштейн-Барр IgG  (anti-EBV-NA IgG)</t>
  </si>
  <si>
    <t>И126</t>
  </si>
  <si>
    <t>АТ к ранним белкам Эпштейн-Барр IgG  (anti-EBV-EA IgG)</t>
  </si>
  <si>
    <t>И123</t>
  </si>
  <si>
    <t>АТ к капсидному белку вируса Эпштейн-Барр IgG (anti-EBV-VCA IgG)</t>
  </si>
  <si>
    <t>И124</t>
  </si>
  <si>
    <t>АТ к капсидному белку вируса Эпштейн-Барр IgM (anti-EBV-VCA IgМ)</t>
  </si>
  <si>
    <t>И135</t>
  </si>
  <si>
    <t>АТ к вирусу кори IgG (anti-Measles virus IgG)</t>
  </si>
  <si>
    <t>И136</t>
  </si>
  <si>
    <t>АТ к вирусу кори IgM (anti-Measles virus IgM)</t>
  </si>
  <si>
    <t>И137</t>
  </si>
  <si>
    <t>АТ к вирусу ветряной оспы IgG (anti-Varicella zoster virus IgG)</t>
  </si>
  <si>
    <t>И138</t>
  </si>
  <si>
    <t>АТ к вирусу ветряной оспы IgM (anti-Varicella zoster virus IgM)</t>
  </si>
  <si>
    <t>И159</t>
  </si>
  <si>
    <t>АТ к вирусу эпидемического паротита IgG (anti-Mumps IgG)</t>
  </si>
  <si>
    <t>И160</t>
  </si>
  <si>
    <t>АТ к вирусу эпидемического паротита IgM (anti-Mumps IgM)</t>
  </si>
  <si>
    <t>И140</t>
  </si>
  <si>
    <t>АТ к возбудителю коклюша IgM (anti- Bordetella pertussis IgM)</t>
  </si>
  <si>
    <t>И139</t>
  </si>
  <si>
    <t>АТ к возбудителю коклюша IgG (anti-Bordetella pertussis IgG)</t>
  </si>
  <si>
    <t>И140-1</t>
  </si>
  <si>
    <t>АТ к возбудителю коклюша IgA (anti-Bordetella pertussis IgA)</t>
  </si>
  <si>
    <t>И147</t>
  </si>
  <si>
    <t>АТ к аденовирусу IgG (anti-Adenovirus IgG)</t>
  </si>
  <si>
    <t>И148</t>
  </si>
  <si>
    <t>АТ к аденовирусу IgM (anti-Adenovirus  IgM)</t>
  </si>
  <si>
    <t>И148-1</t>
  </si>
  <si>
    <t xml:space="preserve">АТ к аденовирусу IgA (anti-Adenovirus IgA) </t>
  </si>
  <si>
    <t>И184</t>
  </si>
  <si>
    <t>АТ к респираторно-синцитиальному вирусу IgG (anti-RSV IgG)</t>
  </si>
  <si>
    <t>И185</t>
  </si>
  <si>
    <t>АТ к респираторно-синцитиальному вирусу IgM (anti-RSV IgM)</t>
  </si>
  <si>
    <t>И133</t>
  </si>
  <si>
    <t>АТ к боррелии IgG (anti-Borrelia burgdorferi IgG) (Болезнь Лайма)</t>
  </si>
  <si>
    <t>И134</t>
  </si>
  <si>
    <t>АТ к боррелии IgM (anti-Borrelia burgdorferi IgM) (Болезнь Лайма)</t>
  </si>
  <si>
    <t>И145</t>
  </si>
  <si>
    <t>АТ к бруцелле IgG (anti-Brucella IgG)</t>
  </si>
  <si>
    <t>И146</t>
  </si>
  <si>
    <t>АТ к бруцелле IgM (anti-Brucella IgM)</t>
  </si>
  <si>
    <t>И165</t>
  </si>
  <si>
    <t>АТ к вирусу клещевого энцефалита IgG (anti-TBEV IgG)</t>
  </si>
  <si>
    <t>И166</t>
  </si>
  <si>
    <t>АТ к вирусу клещевого энцефалита IgM (anti-TBEV IgM)</t>
  </si>
  <si>
    <t>И163</t>
  </si>
  <si>
    <t>АТ к возбудителю иерсиниоза IgG (anti-Yersinia Enterocolitica IgG)</t>
  </si>
  <si>
    <t>И164</t>
  </si>
  <si>
    <t>АТ к возбудителю иерсиниоза IgA (anti-Yersinia Enterocolitica IgA)</t>
  </si>
  <si>
    <t>И179</t>
  </si>
  <si>
    <t>И180</t>
  </si>
  <si>
    <t>И180-1</t>
  </si>
  <si>
    <t>И175</t>
  </si>
  <si>
    <t>И154</t>
  </si>
  <si>
    <t>АТ к грибам рода Candida IgG (anti-Candida albicans IgG)</t>
  </si>
  <si>
    <t>И128</t>
  </si>
  <si>
    <t xml:space="preserve">АТ к лямблиям суммарные  (anti-Lamblia G/М/А) </t>
  </si>
  <si>
    <t>И169</t>
  </si>
  <si>
    <t>АТ к лямблиям IgM (anti-Lamblia IgМ)</t>
  </si>
  <si>
    <t>И131</t>
  </si>
  <si>
    <t>АТ к описторху IgG (anti-Opistorchis IgG)</t>
  </si>
  <si>
    <t>И129</t>
  </si>
  <si>
    <t>АТ к токсокаре IgG (anti-Toxocara IgG)</t>
  </si>
  <si>
    <t>И130</t>
  </si>
  <si>
    <t>АТ к эхинококку IgG (anti-Echinococcus IgG)</t>
  </si>
  <si>
    <t>И132</t>
  </si>
  <si>
    <t>АТ к трихинелле IgG (anti-Trichinella IgG)</t>
  </si>
  <si>
    <t>И149</t>
  </si>
  <si>
    <t>АТ к амебам IgG (anti- Entamoeba histolitica IgG)</t>
  </si>
  <si>
    <t>И161</t>
  </si>
  <si>
    <t>И152</t>
  </si>
  <si>
    <t>АТ к аскаридам IgG (anti-Ascaris IgG)</t>
  </si>
  <si>
    <t>И171</t>
  </si>
  <si>
    <t>АТ к свиному цепню, суммарные  (anti-Taenia solium) (цистицерки) Ig G</t>
  </si>
  <si>
    <t>И173</t>
  </si>
  <si>
    <t>АТ к  шистосоме IgG (anti-Schistosoma mansoni IgG)</t>
  </si>
  <si>
    <t>И172</t>
  </si>
  <si>
    <t>АТ к возбудителю стронгилоидоза IgG (anti-Strongiloides stercoralis IgG )</t>
  </si>
  <si>
    <t>И186</t>
  </si>
  <si>
    <t>АТ к печеночному сосальщику IgG (anti-Fasciola hepatica IgG)</t>
  </si>
  <si>
    <t>Р101</t>
  </si>
  <si>
    <t>РПГА с иерсиниозным и псевдотуберкулезным диагностикумом                                       (anti-Yersinia enterocolitica и anti-Yersinia pseudotuberculosis)</t>
  </si>
  <si>
    <t>Р102</t>
  </si>
  <si>
    <t>РПГА с  коклюшным диагностикумом  (anti-Bordetella pertussis)</t>
  </si>
  <si>
    <t>Р103</t>
  </si>
  <si>
    <t>РПГА с  паракоклюшным диагностикумом (anti-Bordetella pertussis)</t>
  </si>
  <si>
    <t>Р104</t>
  </si>
  <si>
    <t xml:space="preserve">РПГА с дифтерийным диагностикумом (anti-Corinebacbacterium diphtheriae)                                    </t>
  </si>
  <si>
    <t>Р105</t>
  </si>
  <si>
    <t>РПГА с дизентерийным диагностикумом (anti Shigella flexneri 1-V, V1 и anti-Shigella sonnei)</t>
  </si>
  <si>
    <t>Р106</t>
  </si>
  <si>
    <t>РПГА с сальмонеллезным диагностикумом (О-антиген) (anti-Salmonella A,B,C1,C2,D,E)</t>
  </si>
  <si>
    <t>Р113</t>
  </si>
  <si>
    <t>РНГА с сыпнотифным диагностикумом (anti-Ricketsia prowazeki)</t>
  </si>
  <si>
    <t>Р108</t>
  </si>
  <si>
    <t>Реакция Видаля</t>
  </si>
  <si>
    <t>Р110</t>
  </si>
  <si>
    <t>Реакция Хеддельсона</t>
  </si>
  <si>
    <t>Р109</t>
  </si>
  <si>
    <t>Реакция Райта</t>
  </si>
  <si>
    <t>Р111</t>
  </si>
  <si>
    <t>Исседование крови на брюшной тиф с Vi-антигеном</t>
  </si>
  <si>
    <t>ПЦР - диагностика</t>
  </si>
  <si>
    <t>Соскобы:</t>
  </si>
  <si>
    <t>Ц104</t>
  </si>
  <si>
    <t>соскоб из урогенит тракта, коньюнктивы, ротоглотки</t>
  </si>
  <si>
    <t>Ц104-1</t>
  </si>
  <si>
    <t>Ц107</t>
  </si>
  <si>
    <t>Ureaplasma spp. (Ur.parvum+Ur.urealyticum)</t>
  </si>
  <si>
    <t>соскоб из урогенит тракта</t>
  </si>
  <si>
    <t>Ц165</t>
  </si>
  <si>
    <t>Ц108</t>
  </si>
  <si>
    <t>Ureaplasma parvum</t>
  </si>
  <si>
    <t>Ц101</t>
  </si>
  <si>
    <t>Mycoplasma hominis</t>
  </si>
  <si>
    <t>Ц102</t>
  </si>
  <si>
    <t>Mycoplasma genitalium</t>
  </si>
  <si>
    <t>Ц118</t>
  </si>
  <si>
    <t>Gardnerella vaginalis</t>
  </si>
  <si>
    <t>Ц120</t>
  </si>
  <si>
    <t>Trichomonas vaginalis</t>
  </si>
  <si>
    <t>Ц120-1</t>
  </si>
  <si>
    <t>Trichomonas vaginalis (количественно)</t>
  </si>
  <si>
    <t>Ц119</t>
  </si>
  <si>
    <t>Neisseria gonorrhoeae</t>
  </si>
  <si>
    <t>соскоб из урогенит тракта, коньюнктивы,  ротоглотки</t>
  </si>
  <si>
    <t>Ц119-1</t>
  </si>
  <si>
    <t>Neisseria gonorrhoeae (количественно)</t>
  </si>
  <si>
    <t>Ц140</t>
  </si>
  <si>
    <t>Treponema pallidum</t>
  </si>
  <si>
    <t>Ц121</t>
  </si>
  <si>
    <t>Candida albicans</t>
  </si>
  <si>
    <t>соскоб из урогенит тракта, ротоглотки</t>
  </si>
  <si>
    <t>Ц123</t>
  </si>
  <si>
    <t xml:space="preserve">Cуtomegalovirus </t>
  </si>
  <si>
    <t>соскоб из урогенит тракта,  коньюнктивы,  ротоглотки</t>
  </si>
  <si>
    <t>Ц123-1</t>
  </si>
  <si>
    <t>Cуtomegalovirus (количественно)</t>
  </si>
  <si>
    <t>Ц113</t>
  </si>
  <si>
    <t>Herpes simplex virus I,II типа</t>
  </si>
  <si>
    <t>Ц113-1</t>
  </si>
  <si>
    <t>Herpes simplex virus I,II типа (количественно)</t>
  </si>
  <si>
    <t>Ц114</t>
  </si>
  <si>
    <t>Herpes simplex virus I типа</t>
  </si>
  <si>
    <t>Ц115</t>
  </si>
  <si>
    <t>Herpes simplex virus II типа</t>
  </si>
  <si>
    <t>Ц116</t>
  </si>
  <si>
    <t>соскоб из ротоглотки</t>
  </si>
  <si>
    <t>Ц117</t>
  </si>
  <si>
    <t>Varicella zoster virus</t>
  </si>
  <si>
    <t>соскоб, содержимое папул</t>
  </si>
  <si>
    <t>Ц122</t>
  </si>
  <si>
    <t>Toxoplasma gondii</t>
  </si>
  <si>
    <t>соскоб из урогенит. тракта</t>
  </si>
  <si>
    <t>Ц124</t>
  </si>
  <si>
    <t xml:space="preserve">Epstein-Barr virus </t>
  </si>
  <si>
    <t>Ц139</t>
  </si>
  <si>
    <t>Epstein-Barr virus (количественно)</t>
  </si>
  <si>
    <t>Ц131</t>
  </si>
  <si>
    <t>Ц144</t>
  </si>
  <si>
    <t>Ц125</t>
  </si>
  <si>
    <t>Ц130</t>
  </si>
  <si>
    <t>Ц129</t>
  </si>
  <si>
    <t>Ц126</t>
  </si>
  <si>
    <t>Ц127</t>
  </si>
  <si>
    <t>Ц128</t>
  </si>
  <si>
    <t>Ц142</t>
  </si>
  <si>
    <t>Ц142-1</t>
  </si>
  <si>
    <t>Ц153</t>
  </si>
  <si>
    <t>Ц154</t>
  </si>
  <si>
    <t>Ц166</t>
  </si>
  <si>
    <t>Ц900</t>
  </si>
  <si>
    <t>Human Pappillomavirus (высокий риск) (Гибридный захват-Digene test)</t>
  </si>
  <si>
    <t>Ц901</t>
  </si>
  <si>
    <t>Human Pappillomavirus (низкий риск) (Гибридный захват-Digene test)</t>
  </si>
  <si>
    <t>Ц902</t>
  </si>
  <si>
    <t>Исследование биоценоза урогенитального тракта (Фемофлор-8)</t>
  </si>
  <si>
    <t>Ц904</t>
  </si>
  <si>
    <t>Исследование биоценоза урогенитального тракта, расширенное (Фемофлор-скрин13)</t>
  </si>
  <si>
    <t>Ц903</t>
  </si>
  <si>
    <t>Исследование биоценоза урогенитального тракта, расширенное (Фемофлор-16)</t>
  </si>
  <si>
    <t>Ц111</t>
  </si>
  <si>
    <t>Streptococcus pyogenes</t>
  </si>
  <si>
    <t>соскоб из ротоглотки, носоглотки</t>
  </si>
  <si>
    <t>Ц110</t>
  </si>
  <si>
    <t>Streptococcus agalaсtiae</t>
  </si>
  <si>
    <t>соскоб из урогенит тракта, ротоглотки,  носоглотки</t>
  </si>
  <si>
    <t>Ц112</t>
  </si>
  <si>
    <t>Streptococcus pneumoniae</t>
  </si>
  <si>
    <t>соскоб из ротоглотки,  носоглотки</t>
  </si>
  <si>
    <t>Ц103</t>
  </si>
  <si>
    <t>Mycoplasma pneumoniae</t>
  </si>
  <si>
    <t>соскоб из ротоглотки, из носоглотки</t>
  </si>
  <si>
    <t>Ц105</t>
  </si>
  <si>
    <t>Chlamydia pneumoniae</t>
  </si>
  <si>
    <t>соскоб из ротоглотки,   носоглотки</t>
  </si>
  <si>
    <t>Ц106</t>
  </si>
  <si>
    <t>Chlamydia psittaci</t>
  </si>
  <si>
    <t>соскоб из урогенит тракта, ротоглотки,  коньюнктивы</t>
  </si>
  <si>
    <t>Ц133</t>
  </si>
  <si>
    <t>Lactobacillus spp.</t>
  </si>
  <si>
    <t>Ц132</t>
  </si>
  <si>
    <t>Mycobacterium tuberculosis</t>
  </si>
  <si>
    <t>Ц134</t>
  </si>
  <si>
    <t>Legionella pneumophila</t>
  </si>
  <si>
    <t>Ц135</t>
  </si>
  <si>
    <t>Bordetella pertussis</t>
  </si>
  <si>
    <t>Ц136</t>
  </si>
  <si>
    <t>Corynebacterium diphtheriae</t>
  </si>
  <si>
    <t>Кровь:</t>
  </si>
  <si>
    <t>Ц223</t>
  </si>
  <si>
    <t>Ц223-1</t>
  </si>
  <si>
    <t>Ц213</t>
  </si>
  <si>
    <t>Ц213-1</t>
  </si>
  <si>
    <t>Herpes simplex virus I,II типа(количественно)</t>
  </si>
  <si>
    <t>Ц214</t>
  </si>
  <si>
    <t>Ц215</t>
  </si>
  <si>
    <t>Ц216</t>
  </si>
  <si>
    <t>Ц217</t>
  </si>
  <si>
    <t>Ц222</t>
  </si>
  <si>
    <t>Ц224</t>
  </si>
  <si>
    <t>Epstein-Barr virus</t>
  </si>
  <si>
    <t>Ц239</t>
  </si>
  <si>
    <t>Ц232</t>
  </si>
  <si>
    <t>Ц234</t>
  </si>
  <si>
    <t>Ц241</t>
  </si>
  <si>
    <t xml:space="preserve">Listeria monocitogenes </t>
  </si>
  <si>
    <t>К023</t>
  </si>
  <si>
    <t>Enterovirus</t>
  </si>
  <si>
    <t>Моча:</t>
  </si>
  <si>
    <t>Ц304</t>
  </si>
  <si>
    <t>Ц304-1</t>
  </si>
  <si>
    <t>Ц307</t>
  </si>
  <si>
    <t>Ц365</t>
  </si>
  <si>
    <t>Ц308</t>
  </si>
  <si>
    <t>Ц301</t>
  </si>
  <si>
    <t>Ц302</t>
  </si>
  <si>
    <t>Ц318</t>
  </si>
  <si>
    <t>Ц320</t>
  </si>
  <si>
    <t>Ц320-1</t>
  </si>
  <si>
    <t>Ц319</t>
  </si>
  <si>
    <t>Ц319-1</t>
  </si>
  <si>
    <t>Ц323</t>
  </si>
  <si>
    <t>Cуtomegalovirus</t>
  </si>
  <si>
    <t>Ц323-1</t>
  </si>
  <si>
    <t>Ц313</t>
  </si>
  <si>
    <t>Ц313-1</t>
  </si>
  <si>
    <t>Ц314</t>
  </si>
  <si>
    <t>Ц315</t>
  </si>
  <si>
    <t>Ц332</t>
  </si>
  <si>
    <t>Ц905</t>
  </si>
  <si>
    <t>Скрининговое исследование микрофлоры урогенитального тракта (Септоскрин)</t>
  </si>
  <si>
    <t>Мокрота:</t>
  </si>
  <si>
    <t>Ц421</t>
  </si>
  <si>
    <t>Ц416</t>
  </si>
  <si>
    <t>Ц411</t>
  </si>
  <si>
    <t>Ц410</t>
  </si>
  <si>
    <t>Ц412</t>
  </si>
  <si>
    <t>Ц403</t>
  </si>
  <si>
    <t>Ц405</t>
  </si>
  <si>
    <t>Ц406</t>
  </si>
  <si>
    <t>Ц432</t>
  </si>
  <si>
    <t>Ц434</t>
  </si>
  <si>
    <t>Ц435</t>
  </si>
  <si>
    <t>Кал:</t>
  </si>
  <si>
    <t>К010</t>
  </si>
  <si>
    <t xml:space="preserve">Rotavirus А,С                                                </t>
  </si>
  <si>
    <t>Ц537</t>
  </si>
  <si>
    <t>Helicobacter pylori</t>
  </si>
  <si>
    <t>Ц501</t>
  </si>
  <si>
    <t>Yersinia enterocolitica</t>
  </si>
  <si>
    <t>К026</t>
  </si>
  <si>
    <t>К021</t>
  </si>
  <si>
    <t>Adenovirus</t>
  </si>
  <si>
    <t>Ц538</t>
  </si>
  <si>
    <t>Giardia Lamblia</t>
  </si>
  <si>
    <t>Ц536</t>
  </si>
  <si>
    <t>Слюна:</t>
  </si>
  <si>
    <t>Ц623</t>
  </si>
  <si>
    <t>Ц623-1</t>
  </si>
  <si>
    <t>Ц616</t>
  </si>
  <si>
    <t>Ц617</t>
  </si>
  <si>
    <t>Ц622</t>
  </si>
  <si>
    <t>Ц624</t>
  </si>
  <si>
    <t>Ц639</t>
  </si>
  <si>
    <t>Ц704</t>
  </si>
  <si>
    <t>Ц704-1</t>
  </si>
  <si>
    <t>Ц707</t>
  </si>
  <si>
    <t>Ц765</t>
  </si>
  <si>
    <t>Ц708</t>
  </si>
  <si>
    <t>Ц701</t>
  </si>
  <si>
    <t>Ц702</t>
  </si>
  <si>
    <t>Ц718</t>
  </si>
  <si>
    <t>Ц720</t>
  </si>
  <si>
    <t>Ц720-1</t>
  </si>
  <si>
    <t>Ц719</t>
  </si>
  <si>
    <t>Ц719-1</t>
  </si>
  <si>
    <t>Ц804</t>
  </si>
  <si>
    <t>Ц804-1</t>
  </si>
  <si>
    <t>Ц807</t>
  </si>
  <si>
    <t>Ц865</t>
  </si>
  <si>
    <t>Ц808</t>
  </si>
  <si>
    <t>Ц801</t>
  </si>
  <si>
    <t>Ц802</t>
  </si>
  <si>
    <t>Ц818</t>
  </si>
  <si>
    <t>Ц820</t>
  </si>
  <si>
    <t>Ц820-1</t>
  </si>
  <si>
    <t>Ц819</t>
  </si>
  <si>
    <t>Ц819-1</t>
  </si>
  <si>
    <t>Бактериология</t>
  </si>
  <si>
    <t>П115</t>
  </si>
  <si>
    <t>Посев на дисбактериоз из полости рта (мазок)</t>
  </si>
  <si>
    <t>соскоб из ротовой полости</t>
  </si>
  <si>
    <t>П116</t>
  </si>
  <si>
    <t>Посев на дисбактериоз из полости рта (слюна)</t>
  </si>
  <si>
    <t>П101</t>
  </si>
  <si>
    <t>мазок из зева</t>
  </si>
  <si>
    <t>П102</t>
  </si>
  <si>
    <t>мазок из носа</t>
  </si>
  <si>
    <t>П103</t>
  </si>
  <si>
    <t>Посев на флору из зева с антибиотикограммой</t>
  </si>
  <si>
    <t>мазок, отделяемое из зева</t>
  </si>
  <si>
    <t>П103-1</t>
  </si>
  <si>
    <t>Посев на флору из зева с антибиотикограммой и бактериофагами</t>
  </si>
  <si>
    <t>П104</t>
  </si>
  <si>
    <t>Посев на флору из носа с антибиотикограммой</t>
  </si>
  <si>
    <t>мазок, отделяемое из носа</t>
  </si>
  <si>
    <t>П104-1</t>
  </si>
  <si>
    <t>Посев на флору из носа с антибиотикограммой и бактериофагами</t>
  </si>
  <si>
    <t>П114</t>
  </si>
  <si>
    <t>мазок из ноcоглотки</t>
  </si>
  <si>
    <t>П105</t>
  </si>
  <si>
    <t>Посев мокроты с антибиотикограммой</t>
  </si>
  <si>
    <t>мокрота, БАЛ</t>
  </si>
  <si>
    <t>П105-1</t>
  </si>
  <si>
    <t>Посев мокроты с антибиотикограммой и бактериофагами</t>
  </si>
  <si>
    <t>П106</t>
  </si>
  <si>
    <t>Посев матер.из глаза (пр) с антибиотикограммой</t>
  </si>
  <si>
    <t>мазок, отделяемое из глаза</t>
  </si>
  <si>
    <t>П106-1</t>
  </si>
  <si>
    <t>Посев матер.из глаза (пр) с антибиотикограммой и бактериофагами</t>
  </si>
  <si>
    <t>П107</t>
  </si>
  <si>
    <t>Посев матер.из глаза(лев) с антибиотикограммой</t>
  </si>
  <si>
    <t>П107-1</t>
  </si>
  <si>
    <t>Посев матер.из глаза(лев) с антибиотикограммой и бактериофагами</t>
  </si>
  <si>
    <t>П108</t>
  </si>
  <si>
    <t>Посев матер.из уха (прав) с антибиотикограммой</t>
  </si>
  <si>
    <t>мазок, отделяемое из уха</t>
  </si>
  <si>
    <t>П108-1</t>
  </si>
  <si>
    <t>Посев матер.из уха (прав) с антибиотикограммой и бактериофагами</t>
  </si>
  <si>
    <t>П109</t>
  </si>
  <si>
    <t>Посев матер.из уха (лев) с антибиотикограммой</t>
  </si>
  <si>
    <t>П109-1</t>
  </si>
  <si>
    <t>Посев матер.из уха (лев) с антибиотикограммой и бактериофагами</t>
  </si>
  <si>
    <t>П155</t>
  </si>
  <si>
    <t>Посев на расширенный спектр грибов</t>
  </si>
  <si>
    <t>чешуйки кожи, ногтевые пластинки</t>
  </si>
  <si>
    <t>до 30</t>
  </si>
  <si>
    <t>П153</t>
  </si>
  <si>
    <t>П150</t>
  </si>
  <si>
    <t>Посев кала на дисбактериоз (определение чувствительности к бактериофагам)</t>
  </si>
  <si>
    <t>П150-1</t>
  </si>
  <si>
    <t>Посев кала на дисбактериоз (определение чувствительности к бактериофагам и антибиотикам)</t>
  </si>
  <si>
    <t>П151</t>
  </si>
  <si>
    <t>Посев кала на кишечную группу</t>
  </si>
  <si>
    <t>мазок из прямой кишки</t>
  </si>
  <si>
    <t>П152</t>
  </si>
  <si>
    <t>П156</t>
  </si>
  <si>
    <t>Посев крови на стерильность</t>
  </si>
  <si>
    <t xml:space="preserve">кровь </t>
  </si>
  <si>
    <t>П200</t>
  </si>
  <si>
    <t>мазок из урогенитального тракта</t>
  </si>
  <si>
    <t>П201</t>
  </si>
  <si>
    <t>П140</t>
  </si>
  <si>
    <t>Посев мочи с антибиотикограммой</t>
  </si>
  <si>
    <t>утренняя порция моча</t>
  </si>
  <si>
    <t>П140-1</t>
  </si>
  <si>
    <t>Посев мочи с антибиотикограммой и бактериофагамий</t>
  </si>
  <si>
    <t>П141</t>
  </si>
  <si>
    <t>П141-1</t>
  </si>
  <si>
    <t>П120</t>
  </si>
  <si>
    <t>Посев материала из уретры с антибиотикограммой</t>
  </si>
  <si>
    <t>мазок, отделяемое из уретры</t>
  </si>
  <si>
    <t>П120-1</t>
  </si>
  <si>
    <t>Посев материала из уретры с антибиотикограммой и бактериофагами</t>
  </si>
  <si>
    <t>П121</t>
  </si>
  <si>
    <t>Посев материала из влагалища с антибиотикограммой</t>
  </si>
  <si>
    <t>мазок, отделяемое из влагалища</t>
  </si>
  <si>
    <t>П121-1</t>
  </si>
  <si>
    <t>Посев материала из влагалища с антибиотикограммой и бактериофагами</t>
  </si>
  <si>
    <t>П134</t>
  </si>
  <si>
    <t>мазок из цервикального канала, влагалища, уретры</t>
  </si>
  <si>
    <t>П122</t>
  </si>
  <si>
    <t>Посев материала из цервикального канала с антибиотикограммой</t>
  </si>
  <si>
    <t>мазок, отделяемое из цервикального канала</t>
  </si>
  <si>
    <t>П122-1</t>
  </si>
  <si>
    <t>Посев материала из цервикального канала с антибиотикограммой и бактериофагами</t>
  </si>
  <si>
    <t>П123</t>
  </si>
  <si>
    <t>Посев материала из полости матки с антибиотикограммой</t>
  </si>
  <si>
    <t>отделяемое из полости матки</t>
  </si>
  <si>
    <t>П123-1</t>
  </si>
  <si>
    <t>Посев материала из полости матки с антибиотикограммой и бактериофагами</t>
  </si>
  <si>
    <t>П124</t>
  </si>
  <si>
    <t>Посев спермы с антибиотикограммой</t>
  </si>
  <si>
    <t>П124-1</t>
  </si>
  <si>
    <t>Посев спермы с антибиотикограммой и бактериофагами</t>
  </si>
  <si>
    <t>П125</t>
  </si>
  <si>
    <t>П125-1</t>
  </si>
  <si>
    <t>П126</t>
  </si>
  <si>
    <t>Посев отделяемого из раны с антибиотикограммой</t>
  </si>
  <si>
    <t>мазок, отделяемое из раны</t>
  </si>
  <si>
    <t>П126-1</t>
  </si>
  <si>
    <t>Посев отделяемого из раны с антибиотикограммой и бактериофагами</t>
  </si>
  <si>
    <t>П127</t>
  </si>
  <si>
    <t>Посев грудн.молока (прав) с антибиотикограммой</t>
  </si>
  <si>
    <t>грудное молоко</t>
  </si>
  <si>
    <t>П127-1</t>
  </si>
  <si>
    <t>Посев грудн.молока (прав) с антибиотикограммой и бактериофагами</t>
  </si>
  <si>
    <t>П128</t>
  </si>
  <si>
    <t>Посев грудн.молока (лев) с антибиотикограммой</t>
  </si>
  <si>
    <t>П128-1</t>
  </si>
  <si>
    <t>Посев грудн.молока (лев) с антибиотикограммой и бактериофагами</t>
  </si>
  <si>
    <t>П129</t>
  </si>
  <si>
    <t>Посев с кожи с антибиотикограммой</t>
  </si>
  <si>
    <t>мазок с кожи</t>
  </si>
  <si>
    <t>П129-1</t>
  </si>
  <si>
    <t>Посев с кожи с антибиотикограммой и бактериофагами</t>
  </si>
  <si>
    <t>П130</t>
  </si>
  <si>
    <t>Анаэробный посев</t>
  </si>
  <si>
    <t>мазок из влагалища, цервикального канала, полости матки, ликвор, раневое отделяемое, пункционная жидкость</t>
  </si>
  <si>
    <t>П132</t>
  </si>
  <si>
    <t>Посев синовиальной жидкости</t>
  </si>
  <si>
    <t>синовиальная жидкость</t>
  </si>
  <si>
    <t>7-8</t>
  </si>
  <si>
    <t>П133</t>
  </si>
  <si>
    <t>Посев ликвора</t>
  </si>
  <si>
    <t>ликвор</t>
  </si>
  <si>
    <t>П164</t>
  </si>
  <si>
    <t xml:space="preserve">Посев материала, полученного при хирургических операциях </t>
  </si>
  <si>
    <t>аспират, пунктат и прочее</t>
  </si>
  <si>
    <t>П165</t>
  </si>
  <si>
    <t>Иммунологические исследования</t>
  </si>
  <si>
    <t>Клеточный иммунитет</t>
  </si>
  <si>
    <t>У1</t>
  </si>
  <si>
    <t>У3</t>
  </si>
  <si>
    <t>У173</t>
  </si>
  <si>
    <t>У4</t>
  </si>
  <si>
    <t>CD4+CD45RA+,  CD4+CD45RO + (индекс регуляции III)</t>
  </si>
  <si>
    <t>У018</t>
  </si>
  <si>
    <t>Рецептор нейтрофилов CD16+</t>
  </si>
  <si>
    <t>Гуморальный иммунитет</t>
  </si>
  <si>
    <t>У001</t>
  </si>
  <si>
    <t>Иммуноглобулины крови IgА</t>
  </si>
  <si>
    <t>У002</t>
  </si>
  <si>
    <t>Иммуноглобулины крови IgМ</t>
  </si>
  <si>
    <t>У003</t>
  </si>
  <si>
    <t>Иммуноглобулины крови IgG</t>
  </si>
  <si>
    <t>У5</t>
  </si>
  <si>
    <t>Содержание субклассов IgG (G1,G2,G3,G4)</t>
  </si>
  <si>
    <t>ЦИК и система комплемента</t>
  </si>
  <si>
    <t>У006-1</t>
  </si>
  <si>
    <t>Циркулирующие иммунные комплексы (общие)</t>
  </si>
  <si>
    <t>У004</t>
  </si>
  <si>
    <t xml:space="preserve">Компонент комплемента С3с                                                                   </t>
  </si>
  <si>
    <t>У005</t>
  </si>
  <si>
    <t xml:space="preserve">Компонент комплемента С4                                                                    </t>
  </si>
  <si>
    <t>У010</t>
  </si>
  <si>
    <t>Компонент комплемента С1-инактиватор</t>
  </si>
  <si>
    <t>Маркеры активации лимфоцитов</t>
  </si>
  <si>
    <t>У024</t>
  </si>
  <si>
    <t>содержание СD4+СD25+</t>
  </si>
  <si>
    <t>У025</t>
  </si>
  <si>
    <t>содержание CD8+CD25+</t>
  </si>
  <si>
    <t>У026</t>
  </si>
  <si>
    <t>содержание CD4+DR+</t>
  </si>
  <si>
    <t>У027</t>
  </si>
  <si>
    <t>содержание CD8+DR+</t>
  </si>
  <si>
    <t>У028</t>
  </si>
  <si>
    <t>содержание CD56+DR+</t>
  </si>
  <si>
    <t>NK-клетки (субпопуляции)</t>
  </si>
  <si>
    <t>У021</t>
  </si>
  <si>
    <t>СD3-СD16+СD56+</t>
  </si>
  <si>
    <t>У022</t>
  </si>
  <si>
    <t>СD3-СD16-СD56+</t>
  </si>
  <si>
    <t>У022-1</t>
  </si>
  <si>
    <t>СD3-СD16+СD56-</t>
  </si>
  <si>
    <t>У022-2</t>
  </si>
  <si>
    <t>NK-клетки общие</t>
  </si>
  <si>
    <t>У022-4</t>
  </si>
  <si>
    <t>NK-T-клетки</t>
  </si>
  <si>
    <t>У023</t>
  </si>
  <si>
    <t>CD3+CD56+</t>
  </si>
  <si>
    <t>Интерфероновый статус</t>
  </si>
  <si>
    <t>У2</t>
  </si>
  <si>
    <t>У6</t>
  </si>
  <si>
    <t>Индукторы интерферона</t>
  </si>
  <si>
    <t>У050</t>
  </si>
  <si>
    <t>Циклоферон</t>
  </si>
  <si>
    <t>У051</t>
  </si>
  <si>
    <t>Неовир</t>
  </si>
  <si>
    <t>У052</t>
  </si>
  <si>
    <t>Амиксин</t>
  </si>
  <si>
    <t>У053</t>
  </si>
  <si>
    <t>Кагоцел</t>
  </si>
  <si>
    <t>У054</t>
  </si>
  <si>
    <t>Ридостин</t>
  </si>
  <si>
    <t>Препараты интерферона</t>
  </si>
  <si>
    <t>У055</t>
  </si>
  <si>
    <t>Интрон</t>
  </si>
  <si>
    <t>У056</t>
  </si>
  <si>
    <t>Роферон</t>
  </si>
  <si>
    <t>У057</t>
  </si>
  <si>
    <t>Ингарон (Гаммаферон)</t>
  </si>
  <si>
    <t>У058</t>
  </si>
  <si>
    <t>Реальдирон</t>
  </si>
  <si>
    <t>У059</t>
  </si>
  <si>
    <t>Реаферон</t>
  </si>
  <si>
    <t>Иммуномодуляторы</t>
  </si>
  <si>
    <t>У060</t>
  </si>
  <si>
    <t>Иммунал</t>
  </si>
  <si>
    <t>У061</t>
  </si>
  <si>
    <t>Полиоксидоний</t>
  </si>
  <si>
    <t>У062</t>
  </si>
  <si>
    <t>Галавит</t>
  </si>
  <si>
    <t>У063</t>
  </si>
  <si>
    <t>Иммунофан</t>
  </si>
  <si>
    <t>У064</t>
  </si>
  <si>
    <t>Иммуномакс</t>
  </si>
  <si>
    <t>У065</t>
  </si>
  <si>
    <t>Ликопид</t>
  </si>
  <si>
    <t>У066</t>
  </si>
  <si>
    <t>Т-активин</t>
  </si>
  <si>
    <t>У067</t>
  </si>
  <si>
    <t>Тимоген</t>
  </si>
  <si>
    <t>У068</t>
  </si>
  <si>
    <t>Валтрекс</t>
  </si>
  <si>
    <t>У070</t>
  </si>
  <si>
    <t>Валацикловир</t>
  </si>
  <si>
    <t>У071</t>
  </si>
  <si>
    <t>Фамвир</t>
  </si>
  <si>
    <t>У072</t>
  </si>
  <si>
    <t>Панавир</t>
  </si>
  <si>
    <t>У073</t>
  </si>
  <si>
    <t>Ферровир</t>
  </si>
  <si>
    <t>У074</t>
  </si>
  <si>
    <t>Генферон</t>
  </si>
  <si>
    <t>У075</t>
  </si>
  <si>
    <t>Интераль</t>
  </si>
  <si>
    <t>У076</t>
  </si>
  <si>
    <t>Бетаферон</t>
  </si>
  <si>
    <t>У077</t>
  </si>
  <si>
    <t>Веллферон</t>
  </si>
  <si>
    <t>У088</t>
  </si>
  <si>
    <t>Виферон</t>
  </si>
  <si>
    <t>У089</t>
  </si>
  <si>
    <t>Гриппферон</t>
  </si>
  <si>
    <t>У090</t>
  </si>
  <si>
    <t>Арбидол</t>
  </si>
  <si>
    <t>У092</t>
  </si>
  <si>
    <t>Аллокин-альфа</t>
  </si>
  <si>
    <t>У093</t>
  </si>
  <si>
    <t>Гепон</t>
  </si>
  <si>
    <t>У094</t>
  </si>
  <si>
    <t>Имунорикс</t>
  </si>
  <si>
    <t>У153</t>
  </si>
  <si>
    <t>Комплексная оценка интерлейкинового статуса (индуцированный)(метод REAL-TIME-PCR)</t>
  </si>
  <si>
    <t>У200</t>
  </si>
  <si>
    <t>Интерлейкин 1β</t>
  </si>
  <si>
    <t>У201</t>
  </si>
  <si>
    <t>Интерлейкин 6</t>
  </si>
  <si>
    <t>У202</t>
  </si>
  <si>
    <t>Интерлейкин 8</t>
  </si>
  <si>
    <t>У203</t>
  </si>
  <si>
    <t>Интерлейкин 10</t>
  </si>
  <si>
    <t>У204</t>
  </si>
  <si>
    <t>ФНО (фактор некроза опухоли)</t>
  </si>
  <si>
    <t>Аллергология</t>
  </si>
  <si>
    <t>Л101</t>
  </si>
  <si>
    <t>IgE общий</t>
  </si>
  <si>
    <t>Б162</t>
  </si>
  <si>
    <t>Эозинофильный катионный белок (ECP)</t>
  </si>
  <si>
    <t>Л709</t>
  </si>
  <si>
    <t>Глютен (F79)</t>
  </si>
  <si>
    <t>Л708</t>
  </si>
  <si>
    <t>Казеин (F78)</t>
  </si>
  <si>
    <t>Л707</t>
  </si>
  <si>
    <t>Латекс (К82)</t>
  </si>
  <si>
    <t>Л501</t>
  </si>
  <si>
    <t>Российская панель №1</t>
  </si>
  <si>
    <t>Л106</t>
  </si>
  <si>
    <t>Л107</t>
  </si>
  <si>
    <t>Л102</t>
  </si>
  <si>
    <t>Л103</t>
  </si>
  <si>
    <t>Л104</t>
  </si>
  <si>
    <t>Л105</t>
  </si>
  <si>
    <t>Л108</t>
  </si>
  <si>
    <t>Панель травы и деревья №3(8 аллергенов) (микст деревьев, микст луговых трав, микст сорных трав, конопля, крапива, ромашка аптечная, яд осы, яд пчелы)</t>
  </si>
  <si>
    <t>Л109</t>
  </si>
  <si>
    <t>Панель травы и деревья №4 (8 аллергенов) (клен, ясень, рожь, цветы акации, цветы каштана конского, жасмин, ель обыкновенная, цветы лютика)</t>
  </si>
  <si>
    <t>Л110</t>
  </si>
  <si>
    <t>Педиатрическая панель №1 (IgE) (8 аллергенов) (белок коровьего молока, пшеница, овес, белок куриного яйца, говядина, индейка, яблоко, брокколи)</t>
  </si>
  <si>
    <t>Л111</t>
  </si>
  <si>
    <t>Педиатрическая панель №2 (IgE) (8 аллергенов) (треска, курица, кабачок, цветная капуста, картофель, морковь, банан, апельсин)</t>
  </si>
  <si>
    <t>Пищевые панели IgE</t>
  </si>
  <si>
    <t>Л201</t>
  </si>
  <si>
    <t>Панель №1 IgE (Молоко коровье, молоко козье, молоко овечье, сыр, творог, сметана, йогурт, кефир)</t>
  </si>
  <si>
    <t>Л202</t>
  </si>
  <si>
    <t>Панель №2 IgE (Пшеничная мука, ржаная мука, рис, гречка, овес, перловая крупа, пшено, ячмень)</t>
  </si>
  <si>
    <t>Л203</t>
  </si>
  <si>
    <t>Панель №3 IgE (Фасоль (бобы), горох, чечевица, кукуруза, дрожжи пекарские, белок куриного яйца, желток куриного яйца, яйцо перепелиное)</t>
  </si>
  <si>
    <t>Л204</t>
  </si>
  <si>
    <t>Панель №4 IgE (Говядина, телятина, свинина, баранина, курица, индейка, утка, гусь)</t>
  </si>
  <si>
    <t>Л205</t>
  </si>
  <si>
    <t>Панель №5 IgE (Треска, хек, морской окунь, камбала, семга, форель, сельдь, палтус)</t>
  </si>
  <si>
    <t>Л206</t>
  </si>
  <si>
    <t>Панель №6 IgE (Сазан, карп, щука, судак, кефаль, ледяная рыба, пикша, осетр)</t>
  </si>
  <si>
    <t>Л207</t>
  </si>
  <si>
    <t>Панель №7 IgE (Кролик, конина, креветки, крабы, кальмары, мидии, морской гребешок, морская капуста)</t>
  </si>
  <si>
    <t>Л208</t>
  </si>
  <si>
    <t>Панель №8 IgE (Морская соль, сахар, фруктоза, соль поваренная, тростниковый сахар, красный острый перец, черный перец, соль с пониженным содержанием натрия)</t>
  </si>
  <si>
    <t>Л209</t>
  </si>
  <si>
    <t>Панель №9 IgE (Базилик, петрушка, кинза, укроп, лук репчатый, лук зеленый, чеснок, лук порей)</t>
  </si>
  <si>
    <t>Л210</t>
  </si>
  <si>
    <t>Панель №10 IgE (Картофель, морковь, свекла, помидор, перец сладкий, огурец, кабачок, баклажан)</t>
  </si>
  <si>
    <t>Л211</t>
  </si>
  <si>
    <t>Панель №11 IgE (Капуста белая, красная, брюссельская, брокколи, цветная, китайская, кольраби, салат зеленый)</t>
  </si>
  <si>
    <t>Л212</t>
  </si>
  <si>
    <t>Панель №12 IgE (Редис, редька зеленая, тыква, шпинат, сельдерей, авокадо, оливки, шампиньоны)</t>
  </si>
  <si>
    <t>Л213</t>
  </si>
  <si>
    <t>Панель №13 IgE (Апельсин, грейпфрут, мандарин, лимон, лайм, помело, яблоко, груша)</t>
  </si>
  <si>
    <t>Л214</t>
  </si>
  <si>
    <t>Панель №14 IgE (Абрикос, персик, слива, инжир, финики, арбуз, дыня, айва)</t>
  </si>
  <si>
    <t>Л215</t>
  </si>
  <si>
    <t>Панель №15 IgE (Ананас, манго, киви, банан, хурма, гранат, виноград зеленый, виноград красный)</t>
  </si>
  <si>
    <t>Л216</t>
  </si>
  <si>
    <t>Панель №16 IgE (Вишня, малина, клубника, клюква, красная и черная смородина, крыжовник, черника)</t>
  </si>
  <si>
    <t>Л217</t>
  </si>
  <si>
    <t>Панель №17 IgE (Арахис, миндаль, фундук, грецкий орех, фисташки, кедровый орех, кешью, подсолнечник)</t>
  </si>
  <si>
    <t>Л218</t>
  </si>
  <si>
    <t>Панель №18 IgE (Кофе, чай черный, чай зеленый, каркадэ, мед, шоколад, соя, клейковина)</t>
  </si>
  <si>
    <t>Л219</t>
  </si>
  <si>
    <t>Панель №19 IgE (Камамбер, моцарелла, сыр «Дор Блю», козий сыр, овечья брынза, сыр «Ольтермани», ряженка, яйцо цесарки)</t>
  </si>
  <si>
    <t>Л220</t>
  </si>
  <si>
    <t>Панель №20 IgE (Оленина, мясо лося, мясо кабана, перепелка, белые грибы, опята, лисички, вешанки)</t>
  </si>
  <si>
    <t>Л222</t>
  </si>
  <si>
    <t>Панель №22 IgE (Речной окунь, сом, лещ, кета, лосось, горбуша, скумбрия, навага)</t>
  </si>
  <si>
    <t>Л223</t>
  </si>
  <si>
    <t>Панель №23 IgE (Речная форель, рыба сиг, дорада, икра красная, раки, лангуст, устрицы, осьминог)</t>
  </si>
  <si>
    <t>Л224</t>
  </si>
  <si>
    <t>Панель №24 IgE (Желатин, розмарин, лавровый лист, гвоздика, тмин, ваниль, корица, имбирь)</t>
  </si>
  <si>
    <t>Л225</t>
  </si>
  <si>
    <t>Панель №25 IgE (Салат корн, салат рукола, салат латук, салат « Айсберг», щавель, спаржа, тархун, хрен)</t>
  </si>
  <si>
    <t>Л227</t>
  </si>
  <si>
    <t>Панель №27 IgE (Земляника, брусника, голубика, ежевика, черешня, папайя, маракуйя, мангостин)</t>
  </si>
  <si>
    <t>Л229</t>
  </si>
  <si>
    <t>Панель №29 IgE (Цвет липы, шиповник, бессмертник, зверобой, ромашка, мята, жасмин, матэ)</t>
  </si>
  <si>
    <t>Л230</t>
  </si>
  <si>
    <t>Панель №30 IgE (Тилапия, ставрида, барабулька, сибас, толстолобик, хамса, мойва, сардины)</t>
  </si>
  <si>
    <t>Л232</t>
  </si>
  <si>
    <t>Панель №32 IgE (Вино белое, вино красное, вино розовое, коньяк, виски, водка, пиво ячменное, дрожжи пивные)</t>
  </si>
  <si>
    <t>Пищевые панели IgG4</t>
  </si>
  <si>
    <t>Л301</t>
  </si>
  <si>
    <t>Л302</t>
  </si>
  <si>
    <t>Л303</t>
  </si>
  <si>
    <t>Л304</t>
  </si>
  <si>
    <t>Л305</t>
  </si>
  <si>
    <t>Л306</t>
  </si>
  <si>
    <t>Л307</t>
  </si>
  <si>
    <t>Л308</t>
  </si>
  <si>
    <t>Л309</t>
  </si>
  <si>
    <t>Л310</t>
  </si>
  <si>
    <t>Л311</t>
  </si>
  <si>
    <t>Л312</t>
  </si>
  <si>
    <t>Л313</t>
  </si>
  <si>
    <t>Л314</t>
  </si>
  <si>
    <t>Л315</t>
  </si>
  <si>
    <t>Л316</t>
  </si>
  <si>
    <t>Л317</t>
  </si>
  <si>
    <t>Л318</t>
  </si>
  <si>
    <t>Л319</t>
  </si>
  <si>
    <t>Л320</t>
  </si>
  <si>
    <t>Л322</t>
  </si>
  <si>
    <t>Панель №22 IgG4 (Речной окунь, сом, лещ, кета, лосось, горбуша, скумбрия, навага)</t>
  </si>
  <si>
    <t>Л323</t>
  </si>
  <si>
    <t>Л324</t>
  </si>
  <si>
    <t>Л325</t>
  </si>
  <si>
    <t>Л327</t>
  </si>
  <si>
    <t>Л329</t>
  </si>
  <si>
    <t>Л330</t>
  </si>
  <si>
    <t>Л332</t>
  </si>
  <si>
    <t>Индивидуальные аллергены</t>
  </si>
  <si>
    <t>Л611</t>
  </si>
  <si>
    <t>Л608</t>
  </si>
  <si>
    <t>Лидокаин</t>
  </si>
  <si>
    <t>Л606</t>
  </si>
  <si>
    <t>Артикаин/ультракаин</t>
  </si>
  <si>
    <t>Л613</t>
  </si>
  <si>
    <t>Эпинефрин</t>
  </si>
  <si>
    <t>Л628</t>
  </si>
  <si>
    <t>L – тироксин</t>
  </si>
  <si>
    <t>Л601</t>
  </si>
  <si>
    <t>Офлоксацин</t>
  </si>
  <si>
    <t>Л614</t>
  </si>
  <si>
    <t>Линкомицин</t>
  </si>
  <si>
    <t>Л607</t>
  </si>
  <si>
    <t>Мепивакаин</t>
  </si>
  <si>
    <t>Л621</t>
  </si>
  <si>
    <t>Бупивакаин</t>
  </si>
  <si>
    <t>Л610</t>
  </si>
  <si>
    <t>Амоксициллин</t>
  </si>
  <si>
    <t>Л602</t>
  </si>
  <si>
    <t>Цефалоспорин</t>
  </si>
  <si>
    <t>Л616</t>
  </si>
  <si>
    <t>Тетрациклин</t>
  </si>
  <si>
    <t>Л603</t>
  </si>
  <si>
    <t>Доксициклин</t>
  </si>
  <si>
    <t>Л604</t>
  </si>
  <si>
    <t>Эритромицин</t>
  </si>
  <si>
    <t>Л615</t>
  </si>
  <si>
    <t>Гентамицин</t>
  </si>
  <si>
    <t>Л612</t>
  </si>
  <si>
    <t>Ампициллин</t>
  </si>
  <si>
    <t>Л622</t>
  </si>
  <si>
    <t>Пенициллин G</t>
  </si>
  <si>
    <t>Л619</t>
  </si>
  <si>
    <t>Пенициллин V</t>
  </si>
  <si>
    <t>Л605</t>
  </si>
  <si>
    <t>Ципрофлоксацин</t>
  </si>
  <si>
    <t>Л618</t>
  </si>
  <si>
    <t>Метронидазол</t>
  </si>
  <si>
    <t>Л617</t>
  </si>
  <si>
    <t>Л620</t>
  </si>
  <si>
    <t>Ацетилсалициловая кислота</t>
  </si>
  <si>
    <t>Л609</t>
  </si>
  <si>
    <t>Парацетамол</t>
  </si>
  <si>
    <t>Л624</t>
  </si>
  <si>
    <t>Инсулин человеческий</t>
  </si>
  <si>
    <t>Л625</t>
  </si>
  <si>
    <t>Витамин В1</t>
  </si>
  <si>
    <t>Л626</t>
  </si>
  <si>
    <t>Витамин В6</t>
  </si>
  <si>
    <t>Цитогенетические исследования</t>
  </si>
  <si>
    <t>Ч103</t>
  </si>
  <si>
    <t>Анализ кариотипа 1 пациента</t>
  </si>
  <si>
    <t>Ч105</t>
  </si>
  <si>
    <t>Анализ кариотипа (с фотографией хромосом) 1 пациента</t>
  </si>
  <si>
    <t>Ч103-1</t>
  </si>
  <si>
    <t>Кариотипирование с выявлением аберраций</t>
  </si>
  <si>
    <t>Ч104</t>
  </si>
  <si>
    <t>Кариотипирование с выявлением аберраций (с фотографией)</t>
  </si>
  <si>
    <t>Ч257</t>
  </si>
  <si>
    <t>Хромосомный микроматричный анализ</t>
  </si>
  <si>
    <t>Молекулярно-генетические исследования</t>
  </si>
  <si>
    <t>хорион, кровь с ЭДТА</t>
  </si>
  <si>
    <t>Ч140</t>
  </si>
  <si>
    <t>Молекулярно-генетический анализ хориона (ПЦР) (по 9-ти параметрам)</t>
  </si>
  <si>
    <t>Ч102</t>
  </si>
  <si>
    <t>Ч116</t>
  </si>
  <si>
    <t>Типирование HLA-В27</t>
  </si>
  <si>
    <t>У206</t>
  </si>
  <si>
    <t>Выявление мутаций, ассоциированных с устойчивостью к лечению хронического гепатита С (ХГС) Интерфероном и Рибавирином (Интерлейкин 28В - IL28B)</t>
  </si>
  <si>
    <t>Диагностика дефектов пола и мужского бесплодия</t>
  </si>
  <si>
    <t>Ч120</t>
  </si>
  <si>
    <t>Ч121</t>
  </si>
  <si>
    <t>Анализ некоторых нарушений детерминации пола (анализ SRY-гена, AMG, AMGL)</t>
  </si>
  <si>
    <t>Ч108</t>
  </si>
  <si>
    <t>Анализ микроделеций Y-хромосомы при азооспермии (AZF-фактор)</t>
  </si>
  <si>
    <t>Ч122</t>
  </si>
  <si>
    <t>Исследование полиморфизма андрогенового рецептора (CAG повторы)</t>
  </si>
  <si>
    <t>Диагностика женского бесплодия</t>
  </si>
  <si>
    <t>Ч124</t>
  </si>
  <si>
    <t>Исследование неравновесной (неслучайной) инактивации Х-хромосомы</t>
  </si>
  <si>
    <t>Ч125</t>
  </si>
  <si>
    <t>Исследование полиморфизма CGG в гене FMR1 (при преждевременном истощении и поликистозе яичников)</t>
  </si>
  <si>
    <t>Ч109</t>
  </si>
  <si>
    <t>Исследование полиморфизма генов фолатного цикла MTHFR, MTRR, MTR (прерасположенность к фетаплацентарной недостаточности, незаращению нервной трубки, к нерасхождению хромосом в мейозе у женщин).</t>
  </si>
  <si>
    <t>Ч107</t>
  </si>
  <si>
    <t>Исследование полиморфизма генов GSTP, GSTM, GSTT (предрасположенность к заболеваниям, провоцируемыми факторами внешней среды - некоторые виды раков, эндометриоз, бронхиальная астма, привычное невынашивание и др.).</t>
  </si>
  <si>
    <t>Ч114</t>
  </si>
  <si>
    <t>Комплексный анализ носительства частых мутаций при наиболее частых наследственных заболеваниях (CFTR, PAH, SMN1, GJB2)</t>
  </si>
  <si>
    <t>Ч106</t>
  </si>
  <si>
    <t>Исключение носительства мутаций в гене CFTR (муковисцидоза)</t>
  </si>
  <si>
    <t>Ч126</t>
  </si>
  <si>
    <t>Исключение носительства мутаций в гене фенилкетонурии</t>
  </si>
  <si>
    <t>Ч110</t>
  </si>
  <si>
    <t>Выявление мутаций в генах свертывающий системы по 2 параметрам (факторы V, II)</t>
  </si>
  <si>
    <t>Ч109-1</t>
  </si>
  <si>
    <t>Выявление мутаций в генах свертывающий системы по 5 параметрам (факторы II, V, VII, MTHFR, PAI)</t>
  </si>
  <si>
    <t>Ч118</t>
  </si>
  <si>
    <t>ДНК-диагностика синдрома Жильбера</t>
  </si>
  <si>
    <t>Ч253</t>
  </si>
  <si>
    <t>Предрасположенность к развитию артериальной гипертонии</t>
  </si>
  <si>
    <t>Ч255</t>
  </si>
  <si>
    <t>Предрасположенность к развитию тромбофилий</t>
  </si>
  <si>
    <t>Ч256</t>
  </si>
  <si>
    <t>СПЕЦЗАБОР</t>
  </si>
  <si>
    <t>Ч132</t>
  </si>
  <si>
    <t>Анализ мутаций гена гемохроматоза</t>
  </si>
  <si>
    <t>Диагностика предрасположенностей</t>
  </si>
  <si>
    <t>Ч128</t>
  </si>
  <si>
    <t>Предрасположенность к раку молочной железы</t>
  </si>
  <si>
    <t>Ч129</t>
  </si>
  <si>
    <t>Предрасположенность к раку предстательной железы</t>
  </si>
  <si>
    <t>Ч133</t>
  </si>
  <si>
    <t>Химико-Токсикологические исследования</t>
  </si>
  <si>
    <t>Н100</t>
  </si>
  <si>
    <t>Анализ мочи "вредные привычки" (алкоголь, никотин, психотропные и наркотические вещества), метод ГХ-МС</t>
  </si>
  <si>
    <t>Н101</t>
  </si>
  <si>
    <t>Н102-1</t>
  </si>
  <si>
    <t>Н102-2</t>
  </si>
  <si>
    <t>Н102-3</t>
  </si>
  <si>
    <t>Н102-4</t>
  </si>
  <si>
    <t>Н102-5</t>
  </si>
  <si>
    <t>Н103</t>
  </si>
  <si>
    <t>Н103-2</t>
  </si>
  <si>
    <t>кровь</t>
  </si>
  <si>
    <t>Н103-3</t>
  </si>
  <si>
    <t>волосы</t>
  </si>
  <si>
    <t>Н107</t>
  </si>
  <si>
    <t>Анализ крови на количественное содержание алкоголя</t>
  </si>
  <si>
    <t>Н106</t>
  </si>
  <si>
    <t>Анализ крови на количественное содержание ацетона</t>
  </si>
  <si>
    <t>Н108</t>
  </si>
  <si>
    <t>Анализ мочи на количественное содержание алкоголя.</t>
  </si>
  <si>
    <t>Н105</t>
  </si>
  <si>
    <t>Анализ мочи на количественное содержание ацетона</t>
  </si>
  <si>
    <t>Лекарственный мониторинг (метод ПФИА)</t>
  </si>
  <si>
    <t>Б166</t>
  </si>
  <si>
    <t>Вальпроевая кислота/Депакин</t>
  </si>
  <si>
    <t>Б168</t>
  </si>
  <si>
    <t>Фенобарбитал</t>
  </si>
  <si>
    <t>Б167</t>
  </si>
  <si>
    <t>Карбамазепин/Финлепсин</t>
  </si>
  <si>
    <t>Б174</t>
  </si>
  <si>
    <t>Дигоксин</t>
  </si>
  <si>
    <t>Н127</t>
  </si>
  <si>
    <t>Теофиллин</t>
  </si>
  <si>
    <t>Б169</t>
  </si>
  <si>
    <t>Фенитоин/Дифенин</t>
  </si>
  <si>
    <t>Н150</t>
  </si>
  <si>
    <t>Ламотриджин/Ламиктал</t>
  </si>
  <si>
    <t>Н128</t>
  </si>
  <si>
    <t xml:space="preserve">Циклоспорин </t>
  </si>
  <si>
    <t>Б173</t>
  </si>
  <si>
    <t>Топирамат/Топамакс</t>
  </si>
  <si>
    <t>Б172</t>
  </si>
  <si>
    <t>Клоназепам/Клонопин</t>
  </si>
  <si>
    <t>Б180</t>
  </si>
  <si>
    <t xml:space="preserve">Феназепам </t>
  </si>
  <si>
    <t>Н152</t>
  </si>
  <si>
    <t>Атенолол</t>
  </si>
  <si>
    <t>Н153</t>
  </si>
  <si>
    <t>Небиволол</t>
  </si>
  <si>
    <t>Н154</t>
  </si>
  <si>
    <t>Трилептал/Окскарбазепин</t>
  </si>
  <si>
    <t>Н156</t>
  </si>
  <si>
    <t>Леветирацетам</t>
  </si>
  <si>
    <t>Н158</t>
  </si>
  <si>
    <t>Эсциталопрам (Ципралекс)</t>
  </si>
  <si>
    <t>Н157</t>
  </si>
  <si>
    <t>Эверолимус (Сертикан)</t>
  </si>
  <si>
    <t>Н155</t>
  </si>
  <si>
    <t>Этосуксимид</t>
  </si>
  <si>
    <t>Анализ на микроэлементы (Метод ИСП-МС)</t>
  </si>
  <si>
    <t>М001</t>
  </si>
  <si>
    <t>М002</t>
  </si>
  <si>
    <t>М003</t>
  </si>
  <si>
    <t>М007</t>
  </si>
  <si>
    <t>М008</t>
  </si>
  <si>
    <t>М009</t>
  </si>
  <si>
    <t>М219</t>
  </si>
  <si>
    <t>Определение йода в моче</t>
  </si>
  <si>
    <t>М101</t>
  </si>
  <si>
    <t>Алюминий</t>
  </si>
  <si>
    <t>М102</t>
  </si>
  <si>
    <t>Мышьяк</t>
  </si>
  <si>
    <t>М103</t>
  </si>
  <si>
    <t>Бор</t>
  </si>
  <si>
    <t>М104</t>
  </si>
  <si>
    <t>Кадмий</t>
  </si>
  <si>
    <t>М105</t>
  </si>
  <si>
    <t>Кобальт</t>
  </si>
  <si>
    <t>М106</t>
  </si>
  <si>
    <t>Хром</t>
  </si>
  <si>
    <t>М107-1</t>
  </si>
  <si>
    <t>Медь</t>
  </si>
  <si>
    <t>М108</t>
  </si>
  <si>
    <t>Ртуть</t>
  </si>
  <si>
    <t>М109</t>
  </si>
  <si>
    <t>Литий</t>
  </si>
  <si>
    <t>М110</t>
  </si>
  <si>
    <t>Марганец</t>
  </si>
  <si>
    <t>М111</t>
  </si>
  <si>
    <t>Молибден</t>
  </si>
  <si>
    <t>М112</t>
  </si>
  <si>
    <t>Никель</t>
  </si>
  <si>
    <t>М113</t>
  </si>
  <si>
    <t>Свинец</t>
  </si>
  <si>
    <t>М114</t>
  </si>
  <si>
    <t>Селен</t>
  </si>
  <si>
    <t>М115</t>
  </si>
  <si>
    <t>Кремний</t>
  </si>
  <si>
    <t>М116</t>
  </si>
  <si>
    <t>Титан</t>
  </si>
  <si>
    <t>М117-1</t>
  </si>
  <si>
    <t>Цинк</t>
  </si>
  <si>
    <t>М118</t>
  </si>
  <si>
    <t>Сурьма</t>
  </si>
  <si>
    <t>М120</t>
  </si>
  <si>
    <t>Стронций</t>
  </si>
  <si>
    <t>М121</t>
  </si>
  <si>
    <t>Фтор</t>
  </si>
  <si>
    <t>М122</t>
  </si>
  <si>
    <t>М123</t>
  </si>
  <si>
    <t>М124</t>
  </si>
  <si>
    <t>М125</t>
  </si>
  <si>
    <t>Железо</t>
  </si>
  <si>
    <t>М126</t>
  </si>
  <si>
    <t>М127</t>
  </si>
  <si>
    <t>Барий</t>
  </si>
  <si>
    <t>М128</t>
  </si>
  <si>
    <t>Платина</t>
  </si>
  <si>
    <t>М129</t>
  </si>
  <si>
    <t>Бериллий</t>
  </si>
  <si>
    <t>М130</t>
  </si>
  <si>
    <t>Фосфор</t>
  </si>
  <si>
    <t>М131</t>
  </si>
  <si>
    <t>Галий</t>
  </si>
  <si>
    <t>М132</t>
  </si>
  <si>
    <t>Германий</t>
  </si>
  <si>
    <t>М133</t>
  </si>
  <si>
    <t>Рубидий</t>
  </si>
  <si>
    <t>М134</t>
  </si>
  <si>
    <t>Цирконий</t>
  </si>
  <si>
    <t>М135</t>
  </si>
  <si>
    <t>Ниобий</t>
  </si>
  <si>
    <t>М136</t>
  </si>
  <si>
    <t>Серебро</t>
  </si>
  <si>
    <t>М137</t>
  </si>
  <si>
    <t>Олово</t>
  </si>
  <si>
    <t>М138</t>
  </si>
  <si>
    <t>Теллур</t>
  </si>
  <si>
    <t>М139</t>
  </si>
  <si>
    <t>Цезий</t>
  </si>
  <si>
    <t>М140</t>
  </si>
  <si>
    <t>Церий</t>
  </si>
  <si>
    <t>М141</t>
  </si>
  <si>
    <t>Празеодим</t>
  </si>
  <si>
    <t>М142</t>
  </si>
  <si>
    <t>Самарий</t>
  </si>
  <si>
    <t>М143</t>
  </si>
  <si>
    <t>Золото</t>
  </si>
  <si>
    <t>М144</t>
  </si>
  <si>
    <t>Таллий</t>
  </si>
  <si>
    <t>М145</t>
  </si>
  <si>
    <t>Уран</t>
  </si>
  <si>
    <t>М201</t>
  </si>
  <si>
    <t>М202</t>
  </si>
  <si>
    <t>М203</t>
  </si>
  <si>
    <t>М204</t>
  </si>
  <si>
    <t>М205</t>
  </si>
  <si>
    <t>М206</t>
  </si>
  <si>
    <t>М207</t>
  </si>
  <si>
    <t>М208</t>
  </si>
  <si>
    <t>М209</t>
  </si>
  <si>
    <t>М210</t>
  </si>
  <si>
    <t>М211</t>
  </si>
  <si>
    <t>М212</t>
  </si>
  <si>
    <t>М213</t>
  </si>
  <si>
    <t>М214</t>
  </si>
  <si>
    <t>М215</t>
  </si>
  <si>
    <t>М216</t>
  </si>
  <si>
    <t>М217</t>
  </si>
  <si>
    <t>М218</t>
  </si>
  <si>
    <t>М220</t>
  </si>
  <si>
    <t>М222</t>
  </si>
  <si>
    <t>М223</t>
  </si>
  <si>
    <t>М224</t>
  </si>
  <si>
    <t>М225</t>
  </si>
  <si>
    <t>М226</t>
  </si>
  <si>
    <t>М227</t>
  </si>
  <si>
    <t>М228</t>
  </si>
  <si>
    <t>М229</t>
  </si>
  <si>
    <t>М230</t>
  </si>
  <si>
    <t>М231</t>
  </si>
  <si>
    <t>М232</t>
  </si>
  <si>
    <t>М233</t>
  </si>
  <si>
    <t>М234</t>
  </si>
  <si>
    <t>М235</t>
  </si>
  <si>
    <t>М236</t>
  </si>
  <si>
    <t>М237</t>
  </si>
  <si>
    <t>М238</t>
  </si>
  <si>
    <t>М239</t>
  </si>
  <si>
    <t>М240</t>
  </si>
  <si>
    <t>М241</t>
  </si>
  <si>
    <t>М242</t>
  </si>
  <si>
    <t>М243</t>
  </si>
  <si>
    <t>М244</t>
  </si>
  <si>
    <t>М245</t>
  </si>
  <si>
    <t>М301</t>
  </si>
  <si>
    <t>М302</t>
  </si>
  <si>
    <t>М303</t>
  </si>
  <si>
    <t>М304</t>
  </si>
  <si>
    <t>М305</t>
  </si>
  <si>
    <t>М306</t>
  </si>
  <si>
    <t>М307</t>
  </si>
  <si>
    <t>М308</t>
  </si>
  <si>
    <t>М309</t>
  </si>
  <si>
    <t>М310</t>
  </si>
  <si>
    <t>М311</t>
  </si>
  <si>
    <t>М312</t>
  </si>
  <si>
    <t>М313</t>
  </si>
  <si>
    <t>М314</t>
  </si>
  <si>
    <t>М316</t>
  </si>
  <si>
    <t>М317</t>
  </si>
  <si>
    <t>М318</t>
  </si>
  <si>
    <t>М320</t>
  </si>
  <si>
    <t>М322</t>
  </si>
  <si>
    <t>М323</t>
  </si>
  <si>
    <t>М324</t>
  </si>
  <si>
    <t>М325</t>
  </si>
  <si>
    <t>М326</t>
  </si>
  <si>
    <t>М327</t>
  </si>
  <si>
    <t>М329</t>
  </si>
  <si>
    <t>Берилий</t>
  </si>
  <si>
    <t>М330</t>
  </si>
  <si>
    <t>М331</t>
  </si>
  <si>
    <t>М332</t>
  </si>
  <si>
    <t>М333</t>
  </si>
  <si>
    <t>М334</t>
  </si>
  <si>
    <t>М335</t>
  </si>
  <si>
    <t>М336</t>
  </si>
  <si>
    <t>М337</t>
  </si>
  <si>
    <t>М338</t>
  </si>
  <si>
    <t>М339</t>
  </si>
  <si>
    <t>М340</t>
  </si>
  <si>
    <t>М341</t>
  </si>
  <si>
    <t>М342</t>
  </si>
  <si>
    <t>М343</t>
  </si>
  <si>
    <t>М344</t>
  </si>
  <si>
    <t>Талий</t>
  </si>
  <si>
    <t>М345</t>
  </si>
  <si>
    <t>Анализ на витамины, кислоты, аминокислоты</t>
  </si>
  <si>
    <t>Х141</t>
  </si>
  <si>
    <t>Х142</t>
  </si>
  <si>
    <t>Х144</t>
  </si>
  <si>
    <t>Х143</t>
  </si>
  <si>
    <t>Х149</t>
  </si>
  <si>
    <t>Х145</t>
  </si>
  <si>
    <t>Х146</t>
  </si>
  <si>
    <t>Х147</t>
  </si>
  <si>
    <t>Х154</t>
  </si>
  <si>
    <t>Х155</t>
  </si>
  <si>
    <t>Б259</t>
  </si>
  <si>
    <t>Х5-1</t>
  </si>
  <si>
    <t xml:space="preserve">Комплексный анализ крови на ненасыщенные жирные кислоты семейства омега-3 </t>
  </si>
  <si>
    <t>Х163</t>
  </si>
  <si>
    <t>Определение Омега-3 индекса (оценка риска внезапной сердечной смерти,инфаркта миокарда и других сердечно-сосудистых заболеваний)</t>
  </si>
  <si>
    <t>Х5-2</t>
  </si>
  <si>
    <t>Комплексный анализ крови на ненасыщенные жирные кислоты семейства Омега-6</t>
  </si>
  <si>
    <t>Х5</t>
  </si>
  <si>
    <t>Комплексный анализ крови на ненасыщенные жирные кислоты семейства Омега-3 и Омега-6</t>
  </si>
  <si>
    <t>Н110</t>
  </si>
  <si>
    <t>Н113</t>
  </si>
  <si>
    <t>Н116</t>
  </si>
  <si>
    <t>Х165</t>
  </si>
  <si>
    <t>кровь с ЭДТА, моча</t>
  </si>
  <si>
    <t>Х166</t>
  </si>
  <si>
    <t>Н118</t>
  </si>
  <si>
    <t xml:space="preserve">Анализ крови на общий L-карнитин  Метод ВЭЖХ-МС </t>
  </si>
  <si>
    <t>Х167</t>
  </si>
  <si>
    <t>Х168</t>
  </si>
  <si>
    <t>Нейро-медиаторный обмен</t>
  </si>
  <si>
    <t>Г1</t>
  </si>
  <si>
    <t>Г2</t>
  </si>
  <si>
    <t>Г3</t>
  </si>
  <si>
    <t>Г4</t>
  </si>
  <si>
    <t>Г135</t>
  </si>
  <si>
    <t>Серотонин</t>
  </si>
  <si>
    <t>Г207</t>
  </si>
  <si>
    <t>Гистамин</t>
  </si>
  <si>
    <t>Г208</t>
  </si>
  <si>
    <t xml:space="preserve">Неинвазивные тесты для диагностики заболеваний желудка Гастропанель </t>
  </si>
  <si>
    <t>Х096</t>
  </si>
  <si>
    <t>Гастропанель (пепсиноген-1, пепсиноген-2, пепсиноген I/пепсиноген II, гастрин-17 стимулированный, АТ к Helicobacter 
pylori Ig G)</t>
  </si>
  <si>
    <t>Неинвазинвые тесты для диагностики заболеваний печени  (альтернатива биопсии печени)</t>
  </si>
  <si>
    <t>Б301</t>
  </si>
  <si>
    <t xml:space="preserve">ФиброМакс </t>
  </si>
  <si>
    <t>Б302</t>
  </si>
  <si>
    <t xml:space="preserve">ФиброТест </t>
  </si>
  <si>
    <t>Б304</t>
  </si>
  <si>
    <t>СтеатоСкрин</t>
  </si>
  <si>
    <t>Мазок из уретры (мужской)</t>
  </si>
  <si>
    <t>Мазок из уретры (окраска по Граму) (мужской)</t>
  </si>
  <si>
    <t>2-5</t>
  </si>
  <si>
    <t>Лекарства (Определение Ig E)</t>
  </si>
  <si>
    <t>Прокаин/новокаин</t>
  </si>
  <si>
    <t>Интерлейкиновый статус (цитокины)</t>
  </si>
  <si>
    <t>Б4</t>
  </si>
  <si>
    <t xml:space="preserve">Глюкозотолерантный тест   (2 пробирки)                                            </t>
  </si>
  <si>
    <t>Фосфолипиды</t>
  </si>
  <si>
    <t>Изосерология (гелевая технология)</t>
  </si>
  <si>
    <t>Антигрупповые антитела с эритроцитами мужа (группа крови мужа, антитела  к эритроцитам мужа)</t>
  </si>
  <si>
    <t>Проба Кумбса (непрямая)</t>
  </si>
  <si>
    <t>Проба Кумбса (прямая)</t>
  </si>
  <si>
    <t>Исследование мазков методом жидкостной цитологии</t>
  </si>
  <si>
    <t>АТ к Saccharomyces cerevisiae IgG (диагностика болезни Крона)</t>
  </si>
  <si>
    <t>Я242</t>
  </si>
  <si>
    <t>Г128-1</t>
  </si>
  <si>
    <t>Ц871</t>
  </si>
  <si>
    <t>Ц872</t>
  </si>
  <si>
    <t>Исследование биоценоза урогенитального тракта</t>
  </si>
  <si>
    <t>эякулят:</t>
  </si>
  <si>
    <t>Посев на коринебактерии дифтерии (Сorynebacterium diphtheriae) из зева</t>
  </si>
  <si>
    <t>Посев на коринебактерии дифтерии (Сorynebacterium diphtheriae) из носа</t>
  </si>
  <si>
    <t>Посев на коклющ/паракоклюш (Bordetella pertussis/Bordetella parapertissis)</t>
  </si>
  <si>
    <t>Посев кала на иерсиниозы (Yersinia spp.)</t>
  </si>
  <si>
    <t>Посев на микоплазму (Mycoplasma hominis)</t>
  </si>
  <si>
    <t>Посев на лактобациллы (Lactobacillus spp.)</t>
  </si>
  <si>
    <t>Посев кала на эшерихию (Escherichia coli 0157)</t>
  </si>
  <si>
    <t>АТ к грибам рода аспергилл IgG (anti-Aspergillus IgG)</t>
  </si>
  <si>
    <t>АТ к легионелле  IgG (Legionella pneumophila IgG)</t>
  </si>
  <si>
    <t>АТ к легионелле Ig M (Legionella pneumophila IgM)</t>
  </si>
  <si>
    <t>АТ к легионелле IgA Legionella pneumophila IgA)</t>
  </si>
  <si>
    <t>Авидность антител IgG к токсоплазме  (Toxo-AV)</t>
  </si>
  <si>
    <t>Авидность антител IgG к  вирусу герпеса 1,2  (HSV-AV)</t>
  </si>
  <si>
    <t>Авидность антител IgG к цитомегаловирусу  (CMV-AV)</t>
  </si>
  <si>
    <t>Авидность антител IgG к вирусу краснухи    (Rubella-AV)</t>
  </si>
  <si>
    <t>Beta-Cross laps (продукт распада коллагена)</t>
  </si>
  <si>
    <t>Углевод-дефицитный трансферрин, CDT</t>
  </si>
  <si>
    <t>Б163</t>
  </si>
  <si>
    <t>Исследование сока предстательной железы</t>
  </si>
  <si>
    <t>сок предстательной железы</t>
  </si>
  <si>
    <t>Исследование сока предстательной железы (в моче)</t>
  </si>
  <si>
    <t>сок простаты:</t>
  </si>
  <si>
    <t>сок простаты</t>
  </si>
  <si>
    <t>эякулят, сок простаты, соскоб из урогенитального тракта, моча</t>
  </si>
  <si>
    <t>Посев сока простаты (в моче) с антибиотикограммой</t>
  </si>
  <si>
    <t>сок простаты в моче</t>
  </si>
  <si>
    <t>Посев сока простаты (в моче) с антибиотикограммой и бактериофагами</t>
  </si>
  <si>
    <t>Посев сока простаты с антибиотикограммой</t>
  </si>
  <si>
    <t>Посев сока простаты с антибиотикограммой и бактериофагами</t>
  </si>
  <si>
    <t>Комплексная оценка иммунного статуса - скрининг - основные субпопуляции лимфоцитов (В и Т-лимфоциты), индекс регуляции, NK-клетки общие, NKT-клетки,фагоцитоз общий, иммуноглобулины IgА, IgМ, IgG</t>
  </si>
  <si>
    <t>П112</t>
  </si>
  <si>
    <t>5-10</t>
  </si>
  <si>
    <t>Исследование биоценоза урогенитального тракта у мужчин, скрин (Андрофлор-16)</t>
  </si>
  <si>
    <t>Исследование биоценоза урогенитального тракта у мужчин, расширенный (Андрофлор-24)</t>
  </si>
  <si>
    <t>Посев материала из зева на гемолитические стрептококки (Streptococcus agalactiae, Streptococcus pyogenes) с антибиотикограммой</t>
  </si>
  <si>
    <t>П117</t>
  </si>
  <si>
    <t>Посев материала из зева на патогенный/золотистый стафилококк (Staphylococcus aureus) с антибиотикограммой</t>
  </si>
  <si>
    <t>Ч256-1</t>
  </si>
  <si>
    <t>Ч256-2</t>
  </si>
  <si>
    <t>АТ к белку наружной мембраны МОМР и плазмидному белку pgp3 IgG Chlamydia trachomais</t>
  </si>
  <si>
    <t>И209</t>
  </si>
  <si>
    <t>АТ к белку теплового шока (cHSP60) IgG Chlamydia trachomais</t>
  </si>
  <si>
    <t>И211</t>
  </si>
  <si>
    <t>Панель бытовых аллергенов №2 (8 аллергенов) (вата, латекс, рыжий таракан, шерсть морской свинки, шерсть кролика, перхоть лошади, перо волнистого попугая, дафния (корм для рыб)</t>
  </si>
  <si>
    <t>Цитологическое исследование отделяемого молочной железы (правая)</t>
  </si>
  <si>
    <t>Я119-1</t>
  </si>
  <si>
    <t>Цитологическое исследование пунктата молочной железы (правая)</t>
  </si>
  <si>
    <t>Цитологическое исследование отделяемого молочной железы (левая)</t>
  </si>
  <si>
    <t>Цитологическое исследование пунктата молочной железы (левая)</t>
  </si>
  <si>
    <t>Х098</t>
  </si>
  <si>
    <t>Г143-1</t>
  </si>
  <si>
    <t>14-31</t>
  </si>
  <si>
    <t>Т104</t>
  </si>
  <si>
    <t>Неинвазивный Пренатальный Тест (Panorama тест)</t>
  </si>
  <si>
    <t>Неинвазивный Пренатальный Тест  (Panorama тест) (расширенный с микроделециями)</t>
  </si>
  <si>
    <t>Неинвазивный Пренатальный Тест (Prenetix-тест)</t>
  </si>
  <si>
    <t>Антиспермальные антитела</t>
  </si>
  <si>
    <t xml:space="preserve">Антиспермальные антитела </t>
  </si>
  <si>
    <t>Выявление фрагментации ДНК в сперматозоидах</t>
  </si>
  <si>
    <t xml:space="preserve">Human papillomavirus общий (6,11,16,18,26,31,33,35,42,44,51-54,58,59) </t>
  </si>
  <si>
    <t>Human papillomavirus 6, 11 (н.р.)</t>
  </si>
  <si>
    <t>Human papillomavirus 16, 31, 33, 35, 35H, 52, 58, 67 (в.р.)</t>
  </si>
  <si>
    <t>Human papillomavirus 18, 45, 39, 59 (в.р.)</t>
  </si>
  <si>
    <t xml:space="preserve">Human papillomavirus 16 (в.р.) </t>
  </si>
  <si>
    <t>Human papillomavirus 18 (в.р.)</t>
  </si>
  <si>
    <t>Human papillomavirus 51, 26 (в.р.)</t>
  </si>
  <si>
    <t>Human papillomavirus (16,18,31,51,58)(в.р.) генотипирование</t>
  </si>
  <si>
    <t xml:space="preserve">Human papillomavirus (16,18,31,33,39,51,52,56,58)(в.р.) генотипирование </t>
  </si>
  <si>
    <t xml:space="preserve">Human papillomavirus (6,11,16,18,31,33,35,39,45,51,52,56,58,59,68) (колич) </t>
  </si>
  <si>
    <t xml:space="preserve">Human papillomavirus (6,11,16,18)  (колич) </t>
  </si>
  <si>
    <t xml:space="preserve">Human papillomavirus (6,11,16,18,26,31,33,35,39,44,45,51,52,53,56,58, 59,66,68,73,82) (колич) </t>
  </si>
  <si>
    <t>Гистологическое исследование малого биопсийного материала + H.pylori</t>
  </si>
  <si>
    <t xml:space="preserve">АТ к Хеликобактер пилори IgG (anti- Helicobacter pylori IgG) </t>
  </si>
  <si>
    <t xml:space="preserve">АТ к Хеликобактер пилори IgM (anti-Helicobacter pylori IgM) </t>
  </si>
  <si>
    <t xml:space="preserve">АТ к Хеликобактер пилори IgA (anti- Helicobacter pylori IgA) </t>
  </si>
  <si>
    <t>эякулят (спецзабор)</t>
  </si>
  <si>
    <t>Коагулограмма расширенная (8 показателей + заключение)</t>
  </si>
  <si>
    <t>Волчаночный антикоагулянт</t>
  </si>
  <si>
    <t>суточная моча, спецзабор</t>
  </si>
  <si>
    <t>кровь (сыворотка), спецзабор</t>
  </si>
  <si>
    <t>кровь (гепарин)</t>
  </si>
  <si>
    <t>Хлорамфеникол (левомицетин)</t>
  </si>
  <si>
    <t>1-2 (в случае необходимости подтверждения результата срок выполнения увеличивается до 5 р.д.</t>
  </si>
  <si>
    <t>Ц971</t>
  </si>
  <si>
    <t>Исследование клеща на вирус клещевого энцефалита,  боррелиоза, гранулоцитарного анаплазмоза, моноцитарного эрлихиоза</t>
  </si>
  <si>
    <t>иксодовый клещ</t>
  </si>
  <si>
    <t>Я250</t>
  </si>
  <si>
    <t>Иммуногистохимическое исследование рецепторного статуса (определение рецепторов к эстрогенам и прогестерону)</t>
  </si>
  <si>
    <t>биоптат, стекло/блок</t>
  </si>
  <si>
    <t>Я358</t>
  </si>
  <si>
    <t xml:space="preserve">Иммуногистохимическое исследование по маркеру VGFR </t>
  </si>
  <si>
    <t>Я357</t>
  </si>
  <si>
    <t>Иммуногистохимическое исследование по маркеру HLA-DR</t>
  </si>
  <si>
    <t>Я337</t>
  </si>
  <si>
    <t>Иммуногистохимическое исследование по маркеру CD 138</t>
  </si>
  <si>
    <t>Я336</t>
  </si>
  <si>
    <t xml:space="preserve">Иммуногистохимическое исследование по маркеру CD 56 </t>
  </si>
  <si>
    <t>Я333</t>
  </si>
  <si>
    <t xml:space="preserve">Иммуногистохимическое исследование по маркеру CD 20 </t>
  </si>
  <si>
    <t>Я356</t>
  </si>
  <si>
    <t xml:space="preserve">Иммуногистохимическое исследование по маркеру CD 16 </t>
  </si>
  <si>
    <t>Я253</t>
  </si>
  <si>
    <t>Иммуногистохимическое исследование по маркерам Реакция с рецепторами эстрогенов (ER); реакция с рецепторами прогестерона (PgR); Лейкемия ингибирующий фактор (LIF); CD 56; CD 16 (с 21 по 24 день цикла)</t>
  </si>
  <si>
    <t>Я252</t>
  </si>
  <si>
    <t xml:space="preserve">Иммуногистохимическое исследование по маркерам CD 138; CD 20; HLA-DR; VGFR (с 5 по 9 день цикла) </t>
  </si>
  <si>
    <t>Иммуногистохимическое исследование мягких тканей</t>
  </si>
  <si>
    <t>Я211</t>
  </si>
  <si>
    <t xml:space="preserve">Иммуногистохимическое исследование молочной железы (ER, PR, Her-2neo, Ki-67) </t>
  </si>
  <si>
    <t>Я320</t>
  </si>
  <si>
    <t xml:space="preserve">Иммуногистохимическое исследование лимфом </t>
  </si>
  <si>
    <t>Я321</t>
  </si>
  <si>
    <t>Иммуногистохимическое исследование нейроэндокринных опухолей.</t>
  </si>
  <si>
    <t>Я322</t>
  </si>
  <si>
    <t>Иммуногистохимическое исследование рака предстательной железы и опухолеподобных процессов</t>
  </si>
  <si>
    <t>конкремент</t>
  </si>
  <si>
    <t>АТ к цитруллинированному виментину (анти-MCV)</t>
  </si>
  <si>
    <t>Т134</t>
  </si>
  <si>
    <t>Авидность антител IgG к ВЭБ (вирус Эпштейна-Барр, Epstein-Barr virus)</t>
  </si>
  <si>
    <t>Исследование соскоба на энтеробиоз (по Рабиновичу)</t>
  </si>
  <si>
    <t>Мазок со слизистой носа на эозинофилы (риноцитограмма)</t>
  </si>
  <si>
    <t>Антигены системы Kell</t>
  </si>
  <si>
    <t>С116</t>
  </si>
  <si>
    <t>UBC - специфический антиген рака мочевого пузыря (моча)</t>
  </si>
  <si>
    <t>А121</t>
  </si>
  <si>
    <t>anti-HDV (суммарные)</t>
  </si>
  <si>
    <t>Т4 свободный</t>
  </si>
  <si>
    <t>Тестостерон общий</t>
  </si>
  <si>
    <t>Гематологические исследования</t>
  </si>
  <si>
    <t>Биохимические исследования эякулята</t>
  </si>
  <si>
    <t>Б501</t>
  </si>
  <si>
    <t>Б502</t>
  </si>
  <si>
    <t>Б503</t>
  </si>
  <si>
    <t>Цитрат</t>
  </si>
  <si>
    <t>Фруктоза</t>
  </si>
  <si>
    <t>Иммуногистохимические исследования</t>
  </si>
  <si>
    <t>Б110-1</t>
  </si>
  <si>
    <t>Chlamydia trachomatis</t>
  </si>
  <si>
    <t>Chlamydia trachomatis (количественно)</t>
  </si>
  <si>
    <t>АТ к уреаплазме уреалитикум IgG (anti- Ureaplasma urealyticum IgG)</t>
  </si>
  <si>
    <t>АТ к уреаплазме уреалитикум IgM (anti-Ureaplasma urealyticum IgM)</t>
  </si>
  <si>
    <t>АТ к уреаплазме уреалитикум IgA (anti-Ureaplasma urealyticum IgA)</t>
  </si>
  <si>
    <t>Количественное определение Ureaplasma spp. с типированием U.urealyticum/U.parvum</t>
  </si>
  <si>
    <t>Спектр антирезусных антител и антител к минорным антигенам.</t>
  </si>
  <si>
    <t>Белковый обмен.</t>
  </si>
  <si>
    <t>Ферменты</t>
  </si>
  <si>
    <t>Амилаза панкретическая</t>
  </si>
  <si>
    <t>Фосфатаза щелочная</t>
  </si>
  <si>
    <t>Пигментный обмен</t>
  </si>
  <si>
    <t>Специфические белки / Маркеры риска сердечно- сосудистых заболеваний</t>
  </si>
  <si>
    <t xml:space="preserve">Тимоловая проба                                                     </t>
  </si>
  <si>
    <t xml:space="preserve">Гаптоглобин                                                   </t>
  </si>
  <si>
    <t xml:space="preserve">NT-proBNP (N-терминальный пропептид натрийуретического гормона)                                       </t>
  </si>
  <si>
    <t>Углеводный обмен</t>
  </si>
  <si>
    <t>Липидный обмен</t>
  </si>
  <si>
    <t>Микроэлементы/ электролиты</t>
  </si>
  <si>
    <t>Маркеры воспаления</t>
  </si>
  <si>
    <t xml:space="preserve">Антистрептолизин -О (АСЛ-0) </t>
  </si>
  <si>
    <t xml:space="preserve">Церулоплазмин                                                      </t>
  </si>
  <si>
    <t>Обмен железа и эритропоэз</t>
  </si>
  <si>
    <t>Витамины</t>
  </si>
  <si>
    <t>Общий белок + Белковые фракции (электрофорез белков)</t>
  </si>
  <si>
    <t>моча суточная +  кровь (сыворотка)</t>
  </si>
  <si>
    <t>Осмоляльность (моча)</t>
  </si>
  <si>
    <t>Антитела к ХГЧ IgG, Ig M</t>
  </si>
  <si>
    <t>Пренатальная диагностика</t>
  </si>
  <si>
    <t>А109-1</t>
  </si>
  <si>
    <t>anti- НВс-суммарные, ИФА</t>
  </si>
  <si>
    <t>АТ к вирусу герпеса  6 типа IgG (anti-HHV-6 IgG)</t>
  </si>
  <si>
    <t>АТ к вирусу герпеса  8 типа IgG (anti-HHV-8 IgG)</t>
  </si>
  <si>
    <t>Human herpes virus VI типа</t>
  </si>
  <si>
    <t>ПЦР-скрининг паразитарных инвазий</t>
  </si>
  <si>
    <t>Ц907</t>
  </si>
  <si>
    <t>Ц570</t>
  </si>
  <si>
    <t>РНК Ротавируса/Астровируса/Норавируса/Энтеровируса</t>
  </si>
  <si>
    <t>Ч147</t>
  </si>
  <si>
    <t>Молекулярно-генетический анализ хориона при неразвивающейся беременности (24 хромосомы, SurePlex)</t>
  </si>
  <si>
    <t>HLA-типирование II класса (по локусам DRB1, DQA1, DQB1)</t>
  </si>
  <si>
    <t>21</t>
  </si>
  <si>
    <t>П165-1</t>
  </si>
  <si>
    <t>П165-2</t>
  </si>
  <si>
    <t>Посев на грибы (р. Candida) из урогенитального тракта</t>
  </si>
  <si>
    <t>Посев на грибы р. Candida из верхних дыхательных путей</t>
  </si>
  <si>
    <t xml:space="preserve">мазок </t>
  </si>
  <si>
    <t>Посев на грибы р. Candida</t>
  </si>
  <si>
    <t>Посев на грибы р. Candida в моче</t>
  </si>
  <si>
    <t>П165-3</t>
  </si>
  <si>
    <t>М004</t>
  </si>
  <si>
    <t xml:space="preserve">Исследование на летучие вещества </t>
  </si>
  <si>
    <t xml:space="preserve">АТ к столбнячному анатоксину IgG (anti-Tetanus toxoid IgG)                               </t>
  </si>
  <si>
    <t>И193</t>
  </si>
  <si>
    <t>О119</t>
  </si>
  <si>
    <t>С106,С107</t>
  </si>
  <si>
    <t>Т125-1</t>
  </si>
  <si>
    <t>З102,З103,З104</t>
  </si>
  <si>
    <t>Я118</t>
  </si>
  <si>
    <t>Я118-1</t>
  </si>
  <si>
    <t>Г128+Г129</t>
  </si>
  <si>
    <t>Т117,Т118</t>
  </si>
  <si>
    <t>Ц613</t>
  </si>
  <si>
    <t>Ц613-1</t>
  </si>
  <si>
    <t>Ц614</t>
  </si>
  <si>
    <t>Ц615</t>
  </si>
  <si>
    <t>Х152,Х153</t>
  </si>
  <si>
    <t>Г205+Г206</t>
  </si>
  <si>
    <t>И212</t>
  </si>
  <si>
    <t>Диагностика туберкулеза методом T-SPOT.TB</t>
  </si>
  <si>
    <t>О120</t>
  </si>
  <si>
    <t>Индекс здоровья простаты (phi - индекс)</t>
  </si>
  <si>
    <t>5-7 раб. дн.</t>
  </si>
  <si>
    <t>до 5 раб. дн.</t>
  </si>
  <si>
    <t>3-5 раб. дн.</t>
  </si>
  <si>
    <t>2 - 5 раб. дн.</t>
  </si>
  <si>
    <t>5 раб. дн.</t>
  </si>
  <si>
    <t>2-3 раб. дн.</t>
  </si>
  <si>
    <t>2 раб. дн.</t>
  </si>
  <si>
    <t>2-5 раб. дн.</t>
  </si>
  <si>
    <t>3 раб. дн.</t>
  </si>
  <si>
    <t>7-10 раб. дн.</t>
  </si>
  <si>
    <t>10 раб. дн.</t>
  </si>
  <si>
    <t>до 7 раб. дн.</t>
  </si>
  <si>
    <t>до 14 раб. дн.</t>
  </si>
  <si>
    <t>7 раб. дн.</t>
  </si>
  <si>
    <t>до 21 раб. дн.</t>
  </si>
  <si>
    <t>10-14 раб. дн.</t>
  </si>
  <si>
    <t>до 10 раб. дн.</t>
  </si>
  <si>
    <t>14 раб. дн.</t>
  </si>
  <si>
    <t>до 12 раб. дн.</t>
  </si>
  <si>
    <t>14-21 раб. дн.</t>
  </si>
  <si>
    <t>2-4 раб. дн.</t>
  </si>
  <si>
    <t>до14 раб. дн.</t>
  </si>
  <si>
    <t>Срок вып. (к.д.)</t>
  </si>
  <si>
    <t>К500</t>
  </si>
  <si>
    <t>Общий анализ крови (без лейкоцитарной формулы и СОЭ)</t>
  </si>
  <si>
    <t>Фагоцитоз (фагоцитарная активность нейтрофилов)</t>
  </si>
  <si>
    <t>Соотношение ПСА своб./ПСА общ. (заказывать вместе с ПСА общий и ПСА свободный)</t>
  </si>
  <si>
    <t>Посев материала из носа на патогенный/золотистый стафилококк (Staphylococcus aureus) с антибиотикограммой</t>
  </si>
  <si>
    <t>Посев материала из зева на патогенный/золотистый стафилококк (Staphylococcus aureus) с антибиотикограммой  и бактериофагами</t>
  </si>
  <si>
    <t>П112-1</t>
  </si>
  <si>
    <t>П113-1</t>
  </si>
  <si>
    <t>Посев материала из носа на патогенный/золотистый стафилококк (Staphylococcus aureus) с антибиотикограммой  и бактериофагами</t>
  </si>
  <si>
    <t>П113</t>
  </si>
  <si>
    <t xml:space="preserve">до 14 раб. дн. </t>
  </si>
  <si>
    <t>Осмолярность (кровь)</t>
  </si>
  <si>
    <t>И205</t>
  </si>
  <si>
    <t>3-6</t>
  </si>
  <si>
    <t>Human papillomavirus (16,18,31,33,35,39,45,51,52)</t>
  </si>
  <si>
    <t>О115</t>
  </si>
  <si>
    <t>MCA (Муциноподобный опухолеассоциированный антиген)</t>
  </si>
  <si>
    <t xml:space="preserve">16 раб. дн. </t>
  </si>
  <si>
    <t>Анализ мутаций при адреногенитальном синдроме (без заключения)</t>
  </si>
  <si>
    <t>Ч120-1</t>
  </si>
  <si>
    <t>Анализ мутаций при адреногенитальном синдроме (с заключением)</t>
  </si>
  <si>
    <t>Ч133-1</t>
  </si>
  <si>
    <t>Предрасположенность к развитию синдрома поликистозных яичников (СПКЯ) (без заключения)</t>
  </si>
  <si>
    <t>Предрасположенность к развитию синдрома поликистозных яичников (СПКЯ) (с заключением)</t>
  </si>
  <si>
    <t>Н114</t>
  </si>
  <si>
    <t>Комплексный анализ крови на аминокислоты (32 пок.)</t>
  </si>
  <si>
    <t>4-5 раб. дн.</t>
  </si>
  <si>
    <t>кровь (сыворотка), кровь с флюоридом натрия</t>
  </si>
  <si>
    <t>Антинуклеарные антитела к антигенам: nRNP, Sm, SS-A,    Ro-52,    SS-B,    Sc1-70,    PM-Sc1,Jo-1,  CENP  B,  PCNA,  нуклеосомам,  гистонам, рибосомальному протеину Р, dsDNA, AMA-M2 (иммуноблот)</t>
  </si>
  <si>
    <t>Г7</t>
  </si>
  <si>
    <t>17-кетостероиды (стероидный профиль 6 показателей) (Дегидроэпиандростерон (ДГЭА); Андростендион; Тестостерон; Андростерон; Эпиандростерон; Этиохоланолон; Соотношение андростерон/этиохоланолон; Соотношение тестерон/эпитестостерон)</t>
  </si>
  <si>
    <t>Криоглобулины (кач.)</t>
  </si>
  <si>
    <t>кровь (ЭДТА), кровь с гепарином, кровь сыворотка</t>
  </si>
  <si>
    <t xml:space="preserve">РНК HCV генотипирование (1а, 1b 2, 3а/3b) </t>
  </si>
  <si>
    <t>10 раб.дн.</t>
  </si>
  <si>
    <t>Посев на уреаплазму (Ureaplasma spp.)</t>
  </si>
  <si>
    <t>Humen herpes virus VI типа</t>
  </si>
  <si>
    <r>
      <t xml:space="preserve">Пренатальный скрининг 1-го триместра беременности </t>
    </r>
    <r>
      <rPr>
        <sz val="12"/>
        <color theme="1"/>
        <rFont val="Times New Roman"/>
        <family val="1"/>
        <charset val="204"/>
      </rPr>
      <t>(9-13 неделя)по свободному бета-ХГЧ и ПАПП-А белка  с расчетом риска трисомий-18, 21 и дефекта невральной трубки (PRISСA)</t>
    </r>
  </si>
  <si>
    <r>
      <t>Пренатальный скрининг 2-го триместра беременности</t>
    </r>
    <r>
      <rPr>
        <sz val="12"/>
        <color theme="1"/>
        <rFont val="Times New Roman"/>
        <family val="1"/>
        <charset val="204"/>
      </rPr>
      <t xml:space="preserve"> (14-21неделя) по ХГЧ, АФП и своб.эстриолу  с расчетом риска трисомий-18, 21 и дефекта невральной трубки (PRISСA)</t>
    </r>
  </si>
  <si>
    <r>
      <t xml:space="preserve">Определение кортизола  в слюне.  </t>
    </r>
    <r>
      <rPr>
        <b/>
        <i/>
        <sz val="12"/>
        <color theme="1"/>
        <rFont val="Times New Roman"/>
        <family val="1"/>
        <charset val="204"/>
      </rPr>
      <t>Метод ВЭЖХ-МС</t>
    </r>
  </si>
  <si>
    <t>АТ к лейшмании IgG (anti-Leishmania spp IgG)</t>
  </si>
  <si>
    <r>
      <t xml:space="preserve">Панель грибковых аллергенов (8 аллергенов) </t>
    </r>
    <r>
      <rPr>
        <b/>
        <sz val="12"/>
        <color theme="1"/>
        <rFont val="Times New Roman"/>
        <family val="1"/>
        <charset val="204"/>
      </rPr>
      <t>(</t>
    </r>
    <r>
      <rPr>
        <sz val="12"/>
        <color theme="1"/>
        <rFont val="Times New Roman"/>
        <family val="1"/>
        <charset val="204"/>
      </rPr>
      <t>Alternaria tenuis, Mucor pusilus, Aspergillus niger, Cladosporum herbarum, Penicillum chris., Penicillum expansum, Candida albicans, Fusarium oxispora</t>
    </r>
    <r>
      <rPr>
        <b/>
        <sz val="12"/>
        <color theme="1"/>
        <rFont val="Times New Roman"/>
        <family val="1"/>
        <charset val="204"/>
      </rPr>
      <t>)</t>
    </r>
  </si>
  <si>
    <r>
      <t xml:space="preserve">Панель бактериальных аллергенов (8 аллергенов) </t>
    </r>
    <r>
      <rPr>
        <b/>
        <sz val="12"/>
        <color theme="1"/>
        <rFont val="Times New Roman"/>
        <family val="1"/>
        <charset val="204"/>
      </rPr>
      <t>(</t>
    </r>
    <r>
      <rPr>
        <sz val="12"/>
        <color theme="1"/>
        <rFont val="Times New Roman"/>
        <family val="1"/>
        <charset val="204"/>
      </rPr>
      <t>St.pyogenus, St. pneumonia, S.aureus, E.coli, Proteus vulgaris, Ps.aeruginosa, Klebsiella pneumonia, Br.cataralis</t>
    </r>
    <r>
      <rPr>
        <b/>
        <sz val="12"/>
        <color theme="1"/>
        <rFont val="Times New Roman"/>
        <family val="1"/>
        <charset val="204"/>
      </rPr>
      <t>)</t>
    </r>
  </si>
  <si>
    <r>
      <t xml:space="preserve"> Панель бытовых аллергенов №1 (8 аллергенов) </t>
    </r>
    <r>
      <rPr>
        <b/>
        <sz val="12"/>
        <color theme="1"/>
        <rFont val="Times New Roman"/>
        <family val="1"/>
        <charset val="204"/>
      </rPr>
      <t>(</t>
    </r>
    <r>
      <rPr>
        <sz val="12"/>
        <color theme="1"/>
        <rFont val="Times New Roman"/>
        <family val="1"/>
        <charset val="204"/>
      </rPr>
      <t>домашняя пыль, перо подушки, шерсть кошки, шерсть собаки, шерсть овцы, клещ D.pteroniss, клещ D.farina, библиотечная пыль</t>
    </r>
    <r>
      <rPr>
        <b/>
        <sz val="12"/>
        <color theme="1"/>
        <rFont val="Times New Roman"/>
        <family val="1"/>
        <charset val="204"/>
      </rPr>
      <t>)</t>
    </r>
  </si>
  <si>
    <r>
      <t xml:space="preserve">Панель травы и деревья №1 (8 аллергенов) </t>
    </r>
    <r>
      <rPr>
        <b/>
        <sz val="12"/>
        <color theme="1"/>
        <rFont val="Times New Roman"/>
        <family val="1"/>
        <charset val="204"/>
      </rPr>
      <t>(</t>
    </r>
    <r>
      <rPr>
        <sz val="12"/>
        <color theme="1"/>
        <rFont val="Times New Roman"/>
        <family val="1"/>
        <charset val="204"/>
      </rPr>
      <t>береза, орешник, ольха, тимофеевка, ежа сборная, овсяница, полынь, лебеда</t>
    </r>
    <r>
      <rPr>
        <b/>
        <sz val="12"/>
        <color theme="1"/>
        <rFont val="Times New Roman"/>
        <family val="1"/>
        <charset val="204"/>
      </rPr>
      <t>)</t>
    </r>
  </si>
  <si>
    <r>
      <t xml:space="preserve">Панель травы и деревья №2 (8 аллергенов) </t>
    </r>
    <r>
      <rPr>
        <b/>
        <sz val="12"/>
        <color theme="1"/>
        <rFont val="Times New Roman"/>
        <family val="1"/>
        <charset val="204"/>
      </rPr>
      <t>(</t>
    </r>
    <r>
      <rPr>
        <sz val="12"/>
        <color theme="1"/>
        <rFont val="Times New Roman"/>
        <family val="1"/>
        <charset val="204"/>
      </rPr>
      <t>дуб, цветы сирени, лисохвост, подсолнечник, амброзия, одуванчик, пырей, мятлик</t>
    </r>
    <r>
      <rPr>
        <b/>
        <sz val="12"/>
        <color theme="1"/>
        <rFont val="Times New Roman"/>
        <family val="1"/>
        <charset val="204"/>
      </rPr>
      <t>)</t>
    </r>
  </si>
  <si>
    <r>
      <t xml:space="preserve">Анализ мочи </t>
    </r>
    <r>
      <rPr>
        <sz val="12"/>
        <color theme="1"/>
        <rFont val="Times New Roman"/>
        <family val="1"/>
        <charset val="204"/>
      </rPr>
      <t>на выявление групп наркотических средств, психотропных и сильнодействующих веществ: амфетамин и производные амфетамина; каннабиноиды; барбитураты; бензодиазепины; фенциклидин; кокаин</t>
    </r>
    <r>
      <rPr>
        <b/>
        <sz val="12"/>
        <color theme="1"/>
        <rFont val="Times New Roman"/>
        <family val="1"/>
        <charset val="204"/>
      </rPr>
      <t xml:space="preserve">. (скрининг) </t>
    </r>
  </si>
  <si>
    <r>
      <t xml:space="preserve">Анализ мочи на количественное содержание наркотических средств (амфетамин и его производные) </t>
    </r>
    <r>
      <rPr>
        <i/>
        <sz val="12"/>
        <color theme="1"/>
        <rFont val="Times New Roman"/>
        <family val="1"/>
        <charset val="204"/>
      </rPr>
      <t>(иммунохроматографический метод)</t>
    </r>
  </si>
  <si>
    <r>
      <t xml:space="preserve">Анализ мочи на количественное содержание наркотических средств (кокаин) </t>
    </r>
    <r>
      <rPr>
        <i/>
        <sz val="12"/>
        <color theme="1"/>
        <rFont val="Times New Roman"/>
        <family val="1"/>
        <charset val="204"/>
      </rPr>
      <t>(иммунохроматографический метод)</t>
    </r>
  </si>
  <si>
    <r>
      <t xml:space="preserve">Анализ мочи на количественное содержание наркотических средств (каннабиноиды) </t>
    </r>
    <r>
      <rPr>
        <i/>
        <sz val="12"/>
        <color theme="1"/>
        <rFont val="Times New Roman"/>
        <family val="1"/>
        <charset val="204"/>
      </rPr>
      <t>(иммунохроматографический метод)</t>
    </r>
  </si>
  <si>
    <r>
      <t xml:space="preserve">Анализ мочи на количественное содержание наркотических средств (опиаты) </t>
    </r>
    <r>
      <rPr>
        <i/>
        <sz val="12"/>
        <color theme="1"/>
        <rFont val="Times New Roman"/>
        <family val="1"/>
        <charset val="204"/>
      </rPr>
      <t>(иммунохроматографический метод)</t>
    </r>
  </si>
  <si>
    <r>
      <t xml:space="preserve">Анализ мочи на количественное содержание наркотических средств (барбитураты) </t>
    </r>
    <r>
      <rPr>
        <i/>
        <sz val="12"/>
        <color theme="1"/>
        <rFont val="Times New Roman"/>
        <family val="1"/>
        <charset val="204"/>
      </rPr>
      <t>(иммунохроматографический метод)</t>
    </r>
  </si>
  <si>
    <r>
      <t xml:space="preserve">Подтверждающий анализ мочи </t>
    </r>
    <r>
      <rPr>
        <sz val="12"/>
        <color theme="1"/>
        <rFont val="Times New Roman"/>
        <family val="1"/>
        <charset val="204"/>
      </rPr>
      <t xml:space="preserve">на  содержание конкретных наркотических  средств,  психотропных и сильнодействующих веществ. </t>
    </r>
    <r>
      <rPr>
        <b/>
        <sz val="12"/>
        <color theme="1"/>
        <rFont val="Times New Roman"/>
        <family val="1"/>
        <charset val="204"/>
      </rPr>
      <t>метод ГХ-МС. Качественный анализ</t>
    </r>
  </si>
  <si>
    <r>
      <t xml:space="preserve">Подтверждающий анализ крови </t>
    </r>
    <r>
      <rPr>
        <sz val="12"/>
        <color theme="1"/>
        <rFont val="Times New Roman"/>
        <family val="1"/>
        <charset val="204"/>
      </rPr>
      <t xml:space="preserve">на  содержание конкретных наркотических  средств,  психотропных и сильнодействующих веществ. </t>
    </r>
    <r>
      <rPr>
        <b/>
        <sz val="12"/>
        <color theme="1"/>
        <rFont val="Times New Roman"/>
        <family val="1"/>
        <charset val="204"/>
      </rPr>
      <t>метод ГХ-МС. Качественный анализ</t>
    </r>
  </si>
  <si>
    <r>
      <t xml:space="preserve">Подтверждающий анализ волос </t>
    </r>
    <r>
      <rPr>
        <sz val="12"/>
        <color theme="1"/>
        <rFont val="Times New Roman"/>
        <family val="1"/>
        <charset val="204"/>
      </rPr>
      <t xml:space="preserve">на  содержание конкретных наркотических  средств,  психотропных и сильнодействующих веществ. </t>
    </r>
    <r>
      <rPr>
        <b/>
        <sz val="12"/>
        <color theme="1"/>
        <rFont val="Times New Roman"/>
        <family val="1"/>
        <charset val="204"/>
      </rPr>
      <t>метод ГХ-МС. Качественный анализ</t>
    </r>
  </si>
  <si>
    <r>
      <t xml:space="preserve">Комплексный анализ крови </t>
    </r>
    <r>
      <rPr>
        <sz val="12"/>
        <color theme="1"/>
        <rFont val="Times New Roman"/>
        <family val="1"/>
        <charset val="204"/>
      </rPr>
      <t>на наличие тяжёлых металлов и  микроэлементов (23 показателя) (Li,B,Na,Mg,Al,Si,K,Ca,Ti,Cr,Mn,Fe,Co,Ni,Cu,Zn,As,Se,Mo,Cd,Sb,Hg,Pb)</t>
    </r>
  </si>
  <si>
    <r>
      <t xml:space="preserve">Комплексный анализ мочи </t>
    </r>
    <r>
      <rPr>
        <sz val="12"/>
        <color theme="1"/>
        <rFont val="Times New Roman"/>
        <family val="1"/>
        <charset val="204"/>
      </rPr>
      <t>на наличие тяжёлых металлов и  микроэлементов (23 показателя) (Li,B,Na,Mg,Al,Si,K,Ca,Ti,Cr,Mn,Fe,Co,Ni,Cu,Zn,As,Se,Mo,Cd,Sb,Hg,Pb)</t>
    </r>
  </si>
  <si>
    <r>
      <t xml:space="preserve">Комплексный анализ волос </t>
    </r>
    <r>
      <rPr>
        <sz val="12"/>
        <color theme="1"/>
        <rFont val="Times New Roman"/>
        <family val="1"/>
        <charset val="204"/>
      </rPr>
      <t>на наличие тяжёлых металлов и  микроэлементов (23 показателя) (Li,B,Na,Mg,Al,Si,K,Ca,Ti,Cr,Mn,Fe,Co,Ni,Cu,Zn,As,Se,Mo,Cd,Sb,Hg,Pb)</t>
    </r>
  </si>
  <si>
    <r>
      <t xml:space="preserve">Расширенный комплексный анализ крови </t>
    </r>
    <r>
      <rPr>
        <sz val="12"/>
        <color theme="1"/>
        <rFont val="Times New Roman"/>
        <family val="1"/>
        <charset val="204"/>
      </rPr>
      <t>на наличие тяжёлых металлов и  микроэлементов (40 показателей)</t>
    </r>
  </si>
  <si>
    <r>
      <t xml:space="preserve">Расширенный комплексный анализ мочи </t>
    </r>
    <r>
      <rPr>
        <sz val="12"/>
        <color theme="1"/>
        <rFont val="Times New Roman"/>
        <family val="1"/>
        <charset val="204"/>
      </rPr>
      <t>на наличие тяжёлых металлов и  микроэлементов (40 показателей)</t>
    </r>
  </si>
  <si>
    <r>
      <t xml:space="preserve">Расширенный комплексный анализ волос </t>
    </r>
    <r>
      <rPr>
        <sz val="12"/>
        <color theme="1"/>
        <rFont val="Times New Roman"/>
        <family val="1"/>
        <charset val="204"/>
      </rPr>
      <t>на наличие тяжёлых металлов и  микроэлементов (40 показателей)</t>
    </r>
  </si>
  <si>
    <r>
      <t xml:space="preserve">Определение концентрации </t>
    </r>
    <r>
      <rPr>
        <b/>
        <sz val="12"/>
        <color theme="1"/>
        <rFont val="Times New Roman"/>
        <family val="1"/>
        <charset val="204"/>
      </rPr>
      <t xml:space="preserve">Витамина А </t>
    </r>
    <r>
      <rPr>
        <sz val="12"/>
        <color theme="1"/>
        <rFont val="Times New Roman"/>
        <family val="1"/>
        <charset val="204"/>
      </rPr>
      <t>(ретинол)</t>
    </r>
  </si>
  <si>
    <r>
      <t xml:space="preserve">Определение концентрации </t>
    </r>
    <r>
      <rPr>
        <b/>
        <sz val="12"/>
        <color theme="1"/>
        <rFont val="Times New Roman"/>
        <family val="1"/>
        <charset val="204"/>
      </rPr>
      <t>Витамина D (D-25OH)</t>
    </r>
  </si>
  <si>
    <r>
      <t xml:space="preserve">Определение концентрации </t>
    </r>
    <r>
      <rPr>
        <b/>
        <sz val="12"/>
        <color theme="1"/>
        <rFont val="Times New Roman"/>
        <family val="1"/>
        <charset val="204"/>
      </rPr>
      <t>Витамина K</t>
    </r>
    <r>
      <rPr>
        <sz val="12"/>
        <color theme="1"/>
        <rFont val="Times New Roman"/>
        <family val="1"/>
        <charset val="204"/>
      </rPr>
      <t xml:space="preserve"> (филлохинон)</t>
    </r>
  </si>
  <si>
    <r>
      <t xml:space="preserve">Определение концентрации </t>
    </r>
    <r>
      <rPr>
        <b/>
        <sz val="12"/>
        <color theme="1"/>
        <rFont val="Times New Roman"/>
        <family val="1"/>
        <charset val="204"/>
      </rPr>
      <t xml:space="preserve">Витамина E </t>
    </r>
    <r>
      <rPr>
        <sz val="12"/>
        <color theme="1"/>
        <rFont val="Times New Roman"/>
        <family val="1"/>
        <charset val="204"/>
      </rPr>
      <t>(токоферол)</t>
    </r>
  </si>
  <si>
    <r>
      <t xml:space="preserve">Определение концентрации </t>
    </r>
    <r>
      <rPr>
        <b/>
        <sz val="12"/>
        <color theme="1"/>
        <rFont val="Times New Roman"/>
        <family val="1"/>
        <charset val="204"/>
      </rPr>
      <t xml:space="preserve">Витамина C </t>
    </r>
    <r>
      <rPr>
        <sz val="12"/>
        <color theme="1"/>
        <rFont val="Times New Roman"/>
        <family val="1"/>
        <charset val="204"/>
      </rPr>
      <t>(аскорбиновая кислота)</t>
    </r>
  </si>
  <si>
    <r>
      <t xml:space="preserve">Определение концентрации </t>
    </r>
    <r>
      <rPr>
        <b/>
        <sz val="12"/>
        <color theme="1"/>
        <rFont val="Times New Roman"/>
        <family val="1"/>
        <charset val="204"/>
      </rPr>
      <t xml:space="preserve">Витамина B1 </t>
    </r>
    <r>
      <rPr>
        <sz val="12"/>
        <color theme="1"/>
        <rFont val="Times New Roman"/>
        <family val="1"/>
        <charset val="204"/>
      </rPr>
      <t>(тиамин)</t>
    </r>
  </si>
  <si>
    <r>
      <t xml:space="preserve">Определение концентрации </t>
    </r>
    <r>
      <rPr>
        <b/>
        <sz val="12"/>
        <color theme="1"/>
        <rFont val="Times New Roman"/>
        <family val="1"/>
        <charset val="204"/>
      </rPr>
      <t xml:space="preserve">Витамина B5 </t>
    </r>
    <r>
      <rPr>
        <sz val="12"/>
        <color theme="1"/>
        <rFont val="Times New Roman"/>
        <family val="1"/>
        <charset val="204"/>
      </rPr>
      <t>(пантотеновая кислота)</t>
    </r>
  </si>
  <si>
    <r>
      <t xml:space="preserve">Определение концентрации </t>
    </r>
    <r>
      <rPr>
        <b/>
        <sz val="12"/>
        <color theme="1"/>
        <rFont val="Times New Roman"/>
        <family val="1"/>
        <charset val="204"/>
      </rPr>
      <t xml:space="preserve">Витамина B6 </t>
    </r>
    <r>
      <rPr>
        <sz val="12"/>
        <color theme="1"/>
        <rFont val="Times New Roman"/>
        <family val="1"/>
        <charset val="204"/>
      </rPr>
      <t>(пиридоксин)</t>
    </r>
  </si>
  <si>
    <r>
      <t xml:space="preserve">Комплексный анализ крови на </t>
    </r>
    <r>
      <rPr>
        <b/>
        <sz val="12"/>
        <color theme="1"/>
        <rFont val="Times New Roman"/>
        <family val="1"/>
        <charset val="204"/>
      </rPr>
      <t>Витамины группы D</t>
    </r>
    <r>
      <rPr>
        <sz val="12"/>
        <color theme="1"/>
        <rFont val="Times New Roman"/>
        <family val="1"/>
        <charset val="204"/>
      </rPr>
      <t xml:space="preserve"> (</t>
    </r>
    <r>
      <rPr>
        <b/>
        <sz val="12"/>
        <color theme="1"/>
        <rFont val="Times New Roman"/>
        <family val="1"/>
        <charset val="204"/>
      </rPr>
      <t>D2</t>
    </r>
    <r>
      <rPr>
        <sz val="12"/>
        <color theme="1"/>
        <rFont val="Times New Roman"/>
        <family val="1"/>
        <charset val="204"/>
      </rPr>
      <t xml:space="preserve"> и </t>
    </r>
    <r>
      <rPr>
        <b/>
        <sz val="12"/>
        <color theme="1"/>
        <rFont val="Times New Roman"/>
        <family val="1"/>
        <charset val="204"/>
      </rPr>
      <t>D3</t>
    </r>
    <r>
      <rPr>
        <sz val="12"/>
        <color theme="1"/>
        <rFont val="Times New Roman"/>
        <family val="1"/>
        <charset val="204"/>
      </rPr>
      <t xml:space="preserve">) (2 шт.) </t>
    </r>
  </si>
  <si>
    <r>
      <t xml:space="preserve">Определение концентрации </t>
    </r>
    <r>
      <rPr>
        <b/>
        <sz val="12"/>
        <color theme="1"/>
        <rFont val="Times New Roman"/>
        <family val="1"/>
        <charset val="204"/>
      </rPr>
      <t xml:space="preserve">Витамина B2 </t>
    </r>
    <r>
      <rPr>
        <sz val="12"/>
        <color theme="1"/>
        <rFont val="Times New Roman"/>
        <family val="1"/>
        <charset val="204"/>
      </rPr>
      <t>(рибофлавин)</t>
    </r>
  </si>
  <si>
    <r>
      <t xml:space="preserve">Определение концентрации </t>
    </r>
    <r>
      <rPr>
        <b/>
        <sz val="12"/>
        <color theme="1"/>
        <rFont val="Times New Roman"/>
        <family val="1"/>
        <charset val="204"/>
      </rPr>
      <t xml:space="preserve">Витамина B3 </t>
    </r>
    <r>
      <rPr>
        <sz val="12"/>
        <color theme="1"/>
        <rFont val="Times New Roman"/>
        <family val="1"/>
        <charset val="204"/>
      </rPr>
      <t>(ниацин)</t>
    </r>
  </si>
  <si>
    <r>
      <t xml:space="preserve">Определение концентрации </t>
    </r>
    <r>
      <rPr>
        <b/>
        <sz val="12"/>
        <color theme="1"/>
        <rFont val="Times New Roman"/>
        <family val="1"/>
        <charset val="204"/>
      </rPr>
      <t>Бета-каротина</t>
    </r>
  </si>
  <si>
    <r>
      <t xml:space="preserve">Катехоламины (кровь)- 3 параметра в комплексе </t>
    </r>
    <r>
      <rPr>
        <b/>
        <sz val="12"/>
        <color theme="1"/>
        <rFont val="Times New Roman"/>
        <family val="1"/>
        <charset val="204"/>
      </rPr>
      <t>(адреналин,норадреналин,дофамин)</t>
    </r>
  </si>
  <si>
    <r>
      <t xml:space="preserve">Катехоламины (моча)- 3 параметра в комплексе </t>
    </r>
    <r>
      <rPr>
        <b/>
        <sz val="12"/>
        <color theme="1"/>
        <rFont val="Times New Roman"/>
        <family val="1"/>
        <charset val="204"/>
      </rPr>
      <t>(адреналин,норадреналин,дофамин)</t>
    </r>
  </si>
  <si>
    <r>
      <t xml:space="preserve">Комплексный анализ метаболитов адреналина, норадреналина, дофамина, серотонина </t>
    </r>
    <r>
      <rPr>
        <b/>
        <sz val="12"/>
        <color theme="1"/>
        <rFont val="Times New Roman"/>
        <family val="1"/>
        <charset val="204"/>
      </rPr>
      <t>(ГВК,ВМК,5-ОИУК)</t>
    </r>
    <r>
      <rPr>
        <sz val="12"/>
        <color theme="1"/>
        <rFont val="Times New Roman"/>
        <family val="1"/>
        <charset val="204"/>
      </rPr>
      <t xml:space="preserve"> (моча) </t>
    </r>
  </si>
  <si>
    <r>
      <t xml:space="preserve">Комплексный анализ крови на катехоламины и </t>
    </r>
    <r>
      <rPr>
        <b/>
        <sz val="12"/>
        <color theme="1"/>
        <rFont val="Times New Roman"/>
        <family val="1"/>
        <charset val="204"/>
      </rPr>
      <t>серотонин + анализ мочи на ГВК,ВМК,5-ОИУК</t>
    </r>
    <r>
      <rPr>
        <sz val="12"/>
        <color theme="1"/>
        <rFont val="Times New Roman"/>
        <family val="1"/>
        <charset val="204"/>
      </rPr>
      <t xml:space="preserve"> (7 параметров) </t>
    </r>
  </si>
  <si>
    <r>
      <t xml:space="preserve">Анализ мочи на содержание промежуточных метаболитов катехоламинов: </t>
    </r>
    <r>
      <rPr>
        <b/>
        <sz val="12"/>
        <color theme="1"/>
        <rFont val="Times New Roman"/>
        <family val="1"/>
        <charset val="204"/>
      </rPr>
      <t>метанефрин, норметанефрин</t>
    </r>
    <r>
      <rPr>
        <sz val="12"/>
        <color theme="1"/>
        <rFont val="Times New Roman"/>
        <family val="1"/>
        <charset val="204"/>
      </rPr>
      <t>.</t>
    </r>
  </si>
  <si>
    <t>Цена, руб</t>
  </si>
  <si>
    <t>124305, г. Москва, Зеленоград. Сосновая аллея, д.2а</t>
  </si>
  <si>
    <t>ИНН 7735145478, ОГРН 1157746656363</t>
  </si>
  <si>
    <t>Диагностические панели</t>
  </si>
  <si>
    <t>ДП1</t>
  </si>
  <si>
    <r>
      <rPr>
        <b/>
        <sz val="12"/>
        <rFont val="Times New Roman"/>
        <family val="1"/>
        <charset val="204"/>
      </rPr>
      <t>Кардиориск</t>
    </r>
    <r>
      <rPr>
        <sz val="12"/>
        <rFont val="Times New Roman"/>
        <family val="1"/>
        <charset val="204"/>
      </rPr>
      <t xml:space="preserve"> (триглицериды, холестерин общий (ХС), холестерин ЛПВП, холестерин ЛПНП, индекс атерогенности, АлАт, АсАт, кретинкиназа, кретинкиназа МВ, С-реактивный белок, ЛДГ, ЛДГ 1 изофермент, хлор, калий/натрий, протромбиновый комплекс, фибриноген)</t>
    </r>
  </si>
  <si>
    <t>кровь (сыворотка), кровь (гепарин), кровь (цитрат)</t>
  </si>
  <si>
    <t>ДП2</t>
  </si>
  <si>
    <r>
      <rPr>
        <b/>
        <sz val="12"/>
        <rFont val="Times New Roman"/>
        <family val="1"/>
        <charset val="204"/>
      </rPr>
      <t xml:space="preserve">Обследование сердцено-сосудистой системы </t>
    </r>
    <r>
      <rPr>
        <sz val="12"/>
        <rFont val="Times New Roman"/>
        <family val="1"/>
        <charset val="204"/>
      </rPr>
      <t>(С-реактивный белок, гомоцистеин, мочевая кислота)</t>
    </r>
  </si>
  <si>
    <t>ДП3</t>
  </si>
  <si>
    <r>
      <rPr>
        <b/>
        <sz val="12"/>
        <rFont val="Times New Roman"/>
        <family val="1"/>
        <charset val="204"/>
      </rPr>
      <t xml:space="preserve">Повреждение миокарда </t>
    </r>
    <r>
      <rPr>
        <sz val="12"/>
        <rFont val="Times New Roman"/>
        <family val="1"/>
        <charset val="204"/>
      </rPr>
      <t>(миогобин, тропонин, кренкиназа, кретинкиназа МВ, ЛДГ 1 изофермент)</t>
    </r>
  </si>
  <si>
    <t>ДП4</t>
  </si>
  <si>
    <r>
      <rPr>
        <b/>
        <sz val="12"/>
        <rFont val="Times New Roman"/>
        <family val="1"/>
        <charset val="204"/>
      </rPr>
      <t>Онкологические заболевания мужчины</t>
    </r>
    <r>
      <rPr>
        <sz val="12"/>
        <rFont val="Times New Roman"/>
        <family val="1"/>
        <charset val="204"/>
      </rPr>
      <t xml:space="preserve"> (альфафетопротеин, ПСА общий, ПСА свободный, РЭА, СА 19-9)</t>
    </r>
  </si>
  <si>
    <t>ДП5</t>
  </si>
  <si>
    <r>
      <rPr>
        <b/>
        <sz val="12"/>
        <rFont val="Times New Roman"/>
        <family val="1"/>
        <charset val="204"/>
      </rPr>
      <t>Онкологические заболевания женщины</t>
    </r>
    <r>
      <rPr>
        <sz val="12"/>
        <rFont val="Times New Roman"/>
        <family val="1"/>
        <charset val="204"/>
      </rPr>
      <t xml:space="preserve"> (РЭА, СА 15-3, СА 125, СА 19-9, СА 72-4)</t>
    </r>
  </si>
  <si>
    <t>ДП6</t>
  </si>
  <si>
    <r>
      <rPr>
        <b/>
        <sz val="12"/>
        <rFont val="Times New Roman"/>
        <family val="1"/>
        <charset val="204"/>
      </rPr>
      <t>Биохимия крови (базовая)</t>
    </r>
    <r>
      <rPr>
        <sz val="12"/>
        <rFont val="Times New Roman"/>
        <family val="1"/>
        <charset val="204"/>
      </rPr>
      <t xml:space="preserve"> (Креатинин, Мочевина, Общий белок, Белковые фракции, Глюкоза, Фосфатаза щелочная, Холестерин общий(ХС), Билирубин общий, Билирубин прямой, АлАТ, АсАТ, Гамма ГТ, Хлор, Калий/Натрий)</t>
    </r>
  </si>
  <si>
    <t>кровь (сыворотка), кровь (гепарин), кровь с флюоридом натрия</t>
  </si>
  <si>
    <t>ДП7</t>
  </si>
  <si>
    <r>
      <rPr>
        <b/>
        <sz val="12"/>
        <rFont val="Times New Roman"/>
        <family val="1"/>
        <charset val="204"/>
      </rPr>
      <t xml:space="preserve">Лабораторная диагностика анемий </t>
    </r>
    <r>
      <rPr>
        <sz val="12"/>
        <rFont val="Times New Roman"/>
        <family val="1"/>
        <charset val="204"/>
      </rPr>
      <t>(Общий анализ крови, СОЭ, Ретикулоциты, Железо, ОЖСС, Трансферрин, Ферритин, Витамин В-12 , Фолиевая кислота)</t>
    </r>
  </si>
  <si>
    <t>кровь (сыворотка), кровь с ЭДТА</t>
  </si>
  <si>
    <t>ДП8</t>
  </si>
  <si>
    <r>
      <rPr>
        <b/>
        <sz val="12"/>
        <rFont val="Times New Roman"/>
        <family val="1"/>
        <charset val="204"/>
      </rPr>
      <t>Остеопороз</t>
    </r>
    <r>
      <rPr>
        <sz val="12"/>
        <rFont val="Times New Roman"/>
        <family val="1"/>
        <charset val="204"/>
      </rPr>
      <t xml:space="preserve"> (Остеокальцин, Кальций, Фосфор неорганический, Паратгормон, ДПИД(дезоксипиридинолин), Креатинин в моче)  </t>
    </r>
  </si>
  <si>
    <t>кровь (сыворотка), кровь (гепарин), кровь с ЭДТА, моча,, суточная моча</t>
  </si>
  <si>
    <t>ДП9</t>
  </si>
  <si>
    <r>
      <rPr>
        <b/>
        <sz val="12"/>
        <rFont val="Times New Roman"/>
        <family val="1"/>
        <charset val="204"/>
      </rPr>
      <t>Ревматологическая панель</t>
    </r>
    <r>
      <rPr>
        <sz val="12"/>
        <rFont val="Times New Roman"/>
        <family val="1"/>
        <charset val="204"/>
      </rPr>
      <t xml:space="preserve"> (Общий анализ крови, СОЭ, Общий белок, Белковые фракции, Антистрептолизин О, Ревматоидный фактор, Антинуклеарный фактор, С-реактивный белок, АТ к нативной ДНК (ds ДНК))   </t>
    </r>
  </si>
  <si>
    <t>кровь (сыворотка), Кровь с ЭДТА</t>
  </si>
  <si>
    <t>ДП10</t>
  </si>
  <si>
    <r>
      <rPr>
        <b/>
        <sz val="12"/>
        <rFont val="Times New Roman"/>
        <family val="1"/>
        <charset val="204"/>
      </rPr>
      <t>Липидный профиль (стандартный)</t>
    </r>
    <r>
      <rPr>
        <sz val="12"/>
        <rFont val="Times New Roman"/>
        <family val="1"/>
        <charset val="204"/>
      </rPr>
      <t xml:space="preserve"> (Триглицериды, Холестерин общий(ХС), Холестерин ЛПВП, Холестерин ЛПНП, Индекс атерогенности)                    </t>
    </r>
  </si>
  <si>
    <t>ДП11</t>
  </si>
  <si>
    <r>
      <rPr>
        <b/>
        <sz val="12"/>
        <rFont val="Times New Roman"/>
        <family val="1"/>
        <charset val="204"/>
      </rPr>
      <t>Липидный профиль (развернутый)</t>
    </r>
    <r>
      <rPr>
        <sz val="12"/>
        <rFont val="Times New Roman"/>
        <family val="1"/>
        <charset val="204"/>
      </rPr>
      <t xml:space="preserve"> (Аполипопротеин А1, Аполипопротеин В, Липопротеин(а), Триглицериды, Холестерин общий(ХС), Холестерин ЛПВП,  Холестерин ЛПНП)                  </t>
    </r>
  </si>
  <si>
    <t>ДП12</t>
  </si>
  <si>
    <r>
      <rPr>
        <b/>
        <sz val="12"/>
        <rFont val="Times New Roman"/>
        <family val="1"/>
        <charset val="204"/>
      </rPr>
      <t>Лабораторная диагностика ожирения и метаболического синдрома</t>
    </r>
    <r>
      <rPr>
        <sz val="12"/>
        <rFont val="Times New Roman"/>
        <family val="1"/>
        <charset val="204"/>
      </rPr>
      <t xml:space="preserve"> (Триглицериды, Холестерин общий(ХС), Холестерин ЛПВП, Холестерин ЛПНП, ТТГ, Т4 свободный, Кортизол, Инсулин, Соматотропный гормон (СТГ), Глюкоза, Гликированный гемоглобин(HbA1c)) </t>
    </r>
  </si>
  <si>
    <t>кровь (сыворотка), кровь с ЭДТА, кровь с флюоридом натрия</t>
  </si>
  <si>
    <t>ДП13</t>
  </si>
  <si>
    <r>
      <rPr>
        <b/>
        <sz val="12"/>
        <rFont val="Times New Roman"/>
        <family val="1"/>
        <charset val="204"/>
      </rPr>
      <t>Ведение беременности</t>
    </r>
    <r>
      <rPr>
        <sz val="12"/>
        <rFont val="Times New Roman"/>
        <family val="1"/>
        <charset val="204"/>
      </rPr>
      <t xml:space="preserve"> (ХГЧ (β-ХГЧ), Свободный β ХГЧ, ПАПП-А-белок, Альфафетопротеин, Эстриол свободный, ТТГ, Т4 свободный, Ферритин, Альбумин)</t>
    </r>
  </si>
  <si>
    <t>ДП14</t>
  </si>
  <si>
    <r>
      <rPr>
        <b/>
        <sz val="12"/>
        <rFont val="Times New Roman"/>
        <family val="1"/>
        <charset val="204"/>
      </rPr>
      <t>Гормональный профиль 1 фазы (планирование беременности)</t>
    </r>
    <r>
      <rPr>
        <sz val="12"/>
        <rFont val="Times New Roman"/>
        <family val="1"/>
        <charset val="204"/>
      </rPr>
      <t xml:space="preserve"> (ФСГ, ЛГ, Пролактин, Эстрадиол, ДЭА-сульфат, Тестостерон общий, ТТГ)                                                </t>
    </r>
  </si>
  <si>
    <t>ДП15</t>
  </si>
  <si>
    <r>
      <t>Гормональный профиль мужчины</t>
    </r>
    <r>
      <rPr>
        <sz val="12"/>
        <rFont val="Times New Roman"/>
        <family val="1"/>
        <charset val="204"/>
      </rPr>
      <t xml:space="preserve"> (Тестостерон общий, Эстрадиол, ФСГ, ЛГ, Пролактин, ПСА общий, ГСПГ)            </t>
    </r>
  </si>
  <si>
    <t>ДП16</t>
  </si>
  <si>
    <r>
      <rPr>
        <b/>
        <sz val="12"/>
        <rFont val="Times New Roman"/>
        <family val="1"/>
        <charset val="204"/>
      </rPr>
      <t>Обследование печени (скрининг)</t>
    </r>
    <r>
      <rPr>
        <sz val="12"/>
        <rFont val="Times New Roman"/>
        <family val="1"/>
        <charset val="204"/>
      </rPr>
      <t xml:space="preserve"> (АлАТ, АсАТ, Билирубин общий, Билирубин прямой, Гамма-ГТ, Фосфатаза щелочная)                   </t>
    </r>
  </si>
  <si>
    <t>ДП17</t>
  </si>
  <si>
    <r>
      <rPr>
        <b/>
        <sz val="12"/>
        <rFont val="Times New Roman"/>
        <family val="1"/>
        <charset val="204"/>
      </rPr>
      <t>Обследование печени (полное)</t>
    </r>
    <r>
      <rPr>
        <sz val="12"/>
        <rFont val="Times New Roman"/>
        <family val="1"/>
        <charset val="204"/>
      </rPr>
      <t xml:space="preserve"> (АлАТ, АсАТ, Билирубин общий, Билирубин прямой, Гамма-ГТ, Холинэстераза, Фосфатаза щелочная, Общий белок, Белковые фракции, Протромбиновый комплекс, Фибриноген) </t>
    </r>
  </si>
  <si>
    <t>кровь (сыворотка), кровь (цитрат)</t>
  </si>
  <si>
    <t>ДП18</t>
  </si>
  <si>
    <r>
      <rPr>
        <b/>
        <sz val="12"/>
        <rFont val="Times New Roman"/>
        <family val="1"/>
        <charset val="204"/>
      </rPr>
      <t>Диагностика заболеваний поджелудочной железы</t>
    </r>
    <r>
      <rPr>
        <sz val="12"/>
        <rFont val="Times New Roman"/>
        <family val="1"/>
        <charset val="204"/>
      </rPr>
      <t xml:space="preserve"> (Амилаза, Амилаза панкреатическая, Липаза, СА 19-9, Фосфатаза щелочная)            </t>
    </r>
  </si>
  <si>
    <t>ДП19</t>
  </si>
  <si>
    <r>
      <rPr>
        <b/>
        <sz val="12"/>
        <rFont val="Times New Roman"/>
        <family val="1"/>
        <charset val="204"/>
      </rPr>
      <t>Панель «Щитовидная железа-скрининг 1»</t>
    </r>
    <r>
      <rPr>
        <sz val="12"/>
        <rFont val="Times New Roman"/>
        <family val="1"/>
        <charset val="204"/>
      </rPr>
      <t xml:space="preserve"> (ТТГ, Т4 свободный)                         </t>
    </r>
  </si>
  <si>
    <t>ДП20</t>
  </si>
  <si>
    <r>
      <rPr>
        <b/>
        <sz val="12"/>
        <rFont val="Times New Roman"/>
        <family val="1"/>
        <charset val="204"/>
      </rPr>
      <t>Панель «Щитовидная железа-скрининг 2»</t>
    </r>
    <r>
      <rPr>
        <sz val="12"/>
        <rFont val="Times New Roman"/>
        <family val="1"/>
        <charset val="204"/>
      </rPr>
      <t xml:space="preserve"> (ТТГ, Т4 свободный, АТ-ТГ, АТ-ТПО) </t>
    </r>
  </si>
  <si>
    <t>ДП21</t>
  </si>
  <si>
    <r>
      <rPr>
        <b/>
        <sz val="12"/>
        <rFont val="Times New Roman"/>
        <family val="1"/>
        <charset val="204"/>
      </rPr>
      <t>Панель «Щитовидная железа-развернутое»</t>
    </r>
    <r>
      <rPr>
        <sz val="12"/>
        <rFont val="Times New Roman"/>
        <family val="1"/>
        <charset val="204"/>
      </rPr>
      <t xml:space="preserve"> (Т3 общий, Т3 свободный, Т4 общий, Т4 свободный, Тиреоглобулин, ТТГ, АТ-ТГ, АТ-ТПО)</t>
    </r>
  </si>
  <si>
    <t>ДП22</t>
  </si>
  <si>
    <r>
      <t xml:space="preserve">Панель «Группы риска» </t>
    </r>
    <r>
      <rPr>
        <sz val="12"/>
        <rFont val="Times New Roman"/>
        <family val="1"/>
        <charset val="204"/>
      </rPr>
      <t xml:space="preserve">(анти ВИЧ+антиген(АГ), АТ к Treponema pallidum (IgM и IgG) ИФА, HBsAg, анти HCV)                               </t>
    </r>
  </si>
  <si>
    <t>ДП23</t>
  </si>
  <si>
    <r>
      <rPr>
        <b/>
        <sz val="12"/>
        <rFont val="Times New Roman"/>
        <family val="1"/>
        <charset val="204"/>
      </rPr>
      <t>Заболевания почек</t>
    </r>
    <r>
      <rPr>
        <sz val="12"/>
        <rFont val="Times New Roman"/>
        <family val="1"/>
        <charset val="204"/>
      </rPr>
      <t xml:space="preserve"> (Общий анализ мочи, Хлор, Калий/Натрий, Кальций, Креатинин, Магний, Мочевина, Фосфор неорганический)         </t>
    </r>
  </si>
  <si>
    <t>кровь (сыворотка), кровь (гепарин), моча</t>
  </si>
  <si>
    <t>ДП24</t>
  </si>
  <si>
    <r>
      <rPr>
        <b/>
        <sz val="12"/>
        <rFont val="Times New Roman"/>
        <family val="1"/>
        <charset val="204"/>
      </rPr>
      <t>Диабетическая панель</t>
    </r>
    <r>
      <rPr>
        <sz val="12"/>
        <rFont val="Times New Roman"/>
        <family val="1"/>
        <charset val="204"/>
      </rPr>
      <t xml:space="preserve"> (Глюкоза, Гликированный гемоглобин(HbA1c), Фруктозамин, С-пептд)                                           </t>
    </r>
  </si>
  <si>
    <t>ДП25</t>
  </si>
  <si>
    <r>
      <rPr>
        <b/>
        <sz val="12"/>
        <rFont val="Times New Roman"/>
        <family val="1"/>
        <charset val="204"/>
      </rPr>
      <t>Комплекс ПЦР-4</t>
    </r>
    <r>
      <rPr>
        <sz val="12"/>
        <rFont val="Times New Roman"/>
        <family val="1"/>
        <charset val="204"/>
      </rPr>
      <t xml:space="preserve"> (Neisseria gonorrhoeae, Chlamydia trachomatis, Mycoplasma genitalium, Trichomonas vaginalis)</t>
    </r>
  </si>
  <si>
    <t>ДП26</t>
  </si>
  <si>
    <r>
      <rPr>
        <b/>
        <sz val="12"/>
        <rFont val="Times New Roman"/>
        <family val="1"/>
        <charset val="204"/>
      </rPr>
      <t>Комплекс ПЦР-6</t>
    </r>
    <r>
      <rPr>
        <sz val="12"/>
        <rFont val="Times New Roman"/>
        <family val="1"/>
        <charset val="204"/>
      </rPr>
      <t xml:space="preserve"> (Chlamydia trachomatis, Mycoplasma genitalium, Gardnerella vaginalis, Mycoplasma hominis, Trichomonas vaginalis, Ureaplasma spp. (Ur.parvum+Ur.urealyticum))</t>
    </r>
  </si>
  <si>
    <t>ДП27</t>
  </si>
  <si>
    <r>
      <rPr>
        <b/>
        <sz val="12"/>
        <rFont val="Times New Roman"/>
        <family val="1"/>
        <charset val="204"/>
      </rPr>
      <t>Комплекс ПЦР-12</t>
    </r>
    <r>
      <rPr>
        <sz val="12"/>
        <rFont val="Times New Roman"/>
        <family val="1"/>
        <charset val="204"/>
      </rPr>
      <t xml:space="preserve"> (Ureaplasma spp. (Ur.parvum+Ur.urealyticum), Chlamydia trachomatis, Mycoplasma genitalium, Gardnerella vaginalis, Mycoplasma hominis, Trichomonas vaginalis, Neisseria gonorrhoeae, Candida albicans, Herpes Simplex virus I и II типа, Cytomegalovirus, HPV в.р. (16), HPV в.р. (18))</t>
    </r>
  </si>
  <si>
    <t>ДП28</t>
  </si>
  <si>
    <r>
      <rPr>
        <b/>
        <sz val="12"/>
        <rFont val="Times New Roman"/>
        <family val="1"/>
        <charset val="204"/>
      </rPr>
      <t>Панель «Гепатиты-скрининг»</t>
    </r>
    <r>
      <rPr>
        <sz val="12"/>
        <rFont val="Times New Roman"/>
        <family val="1"/>
        <charset val="204"/>
      </rPr>
      <t xml:space="preserve"> (HBsAg, анти HCV)                                     </t>
    </r>
  </si>
  <si>
    <t>ДП29</t>
  </si>
  <si>
    <r>
      <rPr>
        <b/>
        <sz val="12"/>
        <rFont val="Times New Roman"/>
        <family val="1"/>
        <charset val="204"/>
      </rPr>
      <t>Герпесвирусная инфекция</t>
    </r>
    <r>
      <rPr>
        <sz val="12"/>
        <rFont val="Times New Roman"/>
        <family val="1"/>
        <charset val="204"/>
      </rPr>
      <t xml:space="preserve"> (АТ к Герпесу I,II типа IgM, АТ к Герпесу I типа IgG, АТ к Герпесу II типа IgG, АТ к вирусу ветр.оспы IgG, АТ к вирусу ветр.оспы IgM, АТ к ВЭБ капсид.белки IgG, АТ к ВЭБ капсид.белки IgM, АТ к ВЭБ ядерный антиген IgG, Ат к ВЭБ ранние белки IgG)           </t>
    </r>
  </si>
  <si>
    <t>ДП30</t>
  </si>
  <si>
    <r>
      <rPr>
        <b/>
        <sz val="12"/>
        <rFont val="Times New Roman"/>
        <family val="1"/>
        <charset val="204"/>
      </rPr>
      <t>Монон уклеоз</t>
    </r>
    <r>
      <rPr>
        <sz val="12"/>
        <rFont val="Times New Roman"/>
        <family val="1"/>
        <charset val="204"/>
      </rPr>
      <t xml:space="preserve"> (Вирус Эпштейн-Барр) (АТ к ВЭБ капсид.белки IgG, АТ к ВЭБ капсид.белки IgM, АТ к ВЭБ ядерный антиген IgG, АТ к ВЭБ ранние белки IgG)          </t>
    </r>
  </si>
  <si>
    <t>ДП31</t>
  </si>
  <si>
    <r>
      <rPr>
        <b/>
        <sz val="12"/>
        <rFont val="Times New Roman"/>
        <family val="1"/>
        <charset val="204"/>
      </rPr>
      <t xml:space="preserve">Заболевания передающиеся половым путем I </t>
    </r>
    <r>
      <rPr>
        <sz val="12"/>
        <rFont val="Times New Roman"/>
        <family val="1"/>
        <charset val="204"/>
      </rPr>
      <t xml:space="preserve">(АТ к хламидии трахоматис IgG, АТ к хламидии трахоматис IgM, АТ к хламидии трахоматис IgA, АТ к микоплазме хоминис IgG, АТ к микоплазме хоминис IgA, АТ к уреаплазме уреалитикум IgG, АТ к уреаплазме уреалитикум IgA, АТ к trihomonas vaginalis IgG)           </t>
    </r>
  </si>
  <si>
    <t>ДП32</t>
  </si>
  <si>
    <r>
      <rPr>
        <b/>
        <sz val="12"/>
        <rFont val="Times New Roman"/>
        <family val="1"/>
        <charset val="204"/>
      </rPr>
      <t>Заболевания передающиеся половым путем II</t>
    </r>
    <r>
      <rPr>
        <sz val="12"/>
        <rFont val="Times New Roman"/>
        <family val="1"/>
        <charset val="204"/>
      </rPr>
      <t xml:space="preserve"> (HBsAg, анти HCV, АТ к цитомегаловирусу IgG, АТ к хламидии трахоматис IgG, АТ к хламидии трахоматис IgA, АТ к Герпесу I типа IgG, АТ к Герпесу II типа IgG, АТ к Treponema pallidum (IgM и IgG) ИФА)</t>
    </r>
  </si>
  <si>
    <t>ДП42</t>
  </si>
  <si>
    <r>
      <rPr>
        <b/>
        <sz val="12"/>
        <rFont val="Times New Roman"/>
        <family val="1"/>
        <charset val="204"/>
      </rPr>
      <t>Скрининг для госпитализации</t>
    </r>
    <r>
      <rPr>
        <sz val="12"/>
        <rFont val="Times New Roman"/>
        <family val="1"/>
        <charset val="204"/>
      </rPr>
      <t xml:space="preserve"> (anti-НСV (суммарно) (ИФА); HBsAg; АТ к ВИЧ (anti-HIV 1,2) (ИФА); Диагностика сифилиса (РПГА))                                 </t>
    </r>
  </si>
  <si>
    <t>ДП34</t>
  </si>
  <si>
    <r>
      <rPr>
        <b/>
        <sz val="12"/>
        <rFont val="Times New Roman"/>
        <family val="1"/>
        <charset val="204"/>
      </rPr>
      <t>Скрининг TORCH-инфекции</t>
    </r>
    <r>
      <rPr>
        <sz val="12"/>
        <rFont val="Times New Roman"/>
        <family val="1"/>
        <charset val="204"/>
      </rPr>
      <t xml:space="preserve"> (АТ к токсоплазме IgG, АТ к токсоплазме IgM, Ат к Краснухе IgG, Ат к Краснухе IgM, АТ к цитомегаловирусу IgG, АТ к цитомегаловирусу IgM, АТ к Герпесу I,II типа IgM, АТ к Герпесу I типа IgG, АТ к Герпесу II типа IgG)               </t>
    </r>
  </si>
  <si>
    <t>ДП35</t>
  </si>
  <si>
    <r>
      <rPr>
        <b/>
        <sz val="12"/>
        <rFont val="Times New Roman"/>
        <family val="1"/>
        <charset val="204"/>
      </rPr>
      <t>Исследования для госпитализации</t>
    </r>
    <r>
      <rPr>
        <sz val="12"/>
        <rFont val="Times New Roman"/>
        <family val="1"/>
        <charset val="204"/>
      </rPr>
      <t xml:space="preserve"> (Общий анализ крови, СОЭ, Группа крови+резус, фактор, Общий анализ мочи, Общий белок, Мочевина, Креатинин, Глюкоза, Билирубин общий, Билирубин прямой, Хлор, Калий/Натрий, АлАТ, АсАТ, Фосфатаза щелочная, Гамма ГТ, Протромбиновый комплекс, Фибриноген, Антитромбин III, АЧТВ, анти ВИЧ, HBsAg, анти HCV, АТ к Treponema pallidum (IgM и IgG) ИФА)                                     </t>
    </r>
  </si>
  <si>
    <t>кровь (сыворотка), кровь (гепарин), кровь с флюоридом натрия, кровь цитрат, кровь с ЭДТА, моча</t>
  </si>
  <si>
    <t>ДП36</t>
  </si>
  <si>
    <r>
      <rPr>
        <b/>
        <sz val="12"/>
        <rFont val="Times New Roman"/>
        <family val="1"/>
        <charset val="204"/>
      </rPr>
      <t>Комплексное ежегодное профилактическое обследование</t>
    </r>
    <r>
      <rPr>
        <sz val="12"/>
        <rFont val="Times New Roman"/>
        <family val="1"/>
        <charset val="204"/>
      </rPr>
      <t xml:space="preserve"> (Общий анализ крови, СОЭ, Общий анализ мочи, Мочевина, Креатинин, Глюкоза, Общий белок, Белковые фракции, С-реактивный белок, Билирубин общий, Билирубин прямой, Триглицериды, Холестерин общий(ХС), Холестерин ЛПВП, Холестерин ЛПНП, Хлор, Калий/Натрий, АлАТ, АсАТ, Гамма ГТ, Фосфатаза щелочная, АТ к Helicobacter pylory IgG, анти ВИЧ, HBsAg, анти HCV, АТ к Treponema pallidum (IgM и IgG) ИФА)                                   </t>
    </r>
  </si>
  <si>
    <t>кровь (сыворотка), кровь (гепарин), кровь с флюоридом натрия, кровь с ЭДТА, моча</t>
  </si>
  <si>
    <t>ДП50</t>
  </si>
  <si>
    <r>
      <rPr>
        <b/>
        <sz val="12"/>
        <rFont val="Times New Roman"/>
        <family val="1"/>
        <charset val="204"/>
      </rPr>
      <t>Госпитальный терапевтический</t>
    </r>
    <r>
      <rPr>
        <sz val="12"/>
        <rFont val="Times New Roman"/>
        <family val="1"/>
        <charset val="204"/>
      </rPr>
      <t xml:space="preserve"> (anti-НСV (суммарно); HBsAg; АТ к ВИЧ (anti-HIV 1,2); АлАТ; АсАТ; Билирубин общий; Глюкоза (сыворотка); Диагностика сифилиса (RPR); Креатинин; Мочевина; Общий белок (кровь); Общий анализ крови + СОЭ)</t>
    </r>
  </si>
  <si>
    <t>ДП54</t>
  </si>
  <si>
    <r>
      <rPr>
        <b/>
        <sz val="12"/>
        <rFont val="Times New Roman"/>
        <family val="1"/>
        <charset val="204"/>
      </rPr>
      <t>Липидный профиль, базовый 1</t>
    </r>
    <r>
      <rPr>
        <sz val="12"/>
        <rFont val="Times New Roman"/>
        <family val="1"/>
        <charset val="204"/>
      </rPr>
      <t xml:space="preserve"> (Индекс атерогенности; ЛПВПН; ЛПНП; ЛПОНП; Триглицериды; Холестерин общий)</t>
    </r>
  </si>
  <si>
    <t>ДП69</t>
  </si>
  <si>
    <r>
      <rPr>
        <b/>
        <sz val="12"/>
        <rFont val="Times New Roman"/>
        <family val="1"/>
        <charset val="204"/>
      </rPr>
      <t>TORCH-комплекс, скрининг</t>
    </r>
    <r>
      <rPr>
        <sz val="12"/>
        <rFont val="Times New Roman"/>
        <family val="1"/>
        <charset val="204"/>
      </rPr>
      <t xml:space="preserve"> (АТ к вирусу герпеса II типа IgG; АТ к краснухе IgG; АТ к токсоплазме IgG; АТ к цитомегаловирусу IgG)</t>
    </r>
  </si>
  <si>
    <t>ДП77</t>
  </si>
  <si>
    <r>
      <rPr>
        <b/>
        <sz val="12"/>
        <rFont val="Times New Roman"/>
        <family val="1"/>
        <charset val="204"/>
      </rPr>
      <t>ПЦР ИППП-12 (Ж)</t>
    </r>
    <r>
      <rPr>
        <sz val="12"/>
        <rFont val="Times New Roman"/>
        <family val="1"/>
        <charset val="204"/>
      </rPr>
      <t xml:space="preserve"> (Candida albicans; Chlamydia trachomatis; Cytomegalovirus; Gardnerella vаginalis; Herpes Simplex virus I и II типа; HPV общий (6,11,16,18,26,31,33,35,42,44,51-54,58,59); Mycoplasma genitalium; Neisseria gonorrhoeae; Trichomonas vaginalis; Ureaplasma parvum; Ureaplasma spp. (Ur.parvum + Ur.urealyticum/T-960); Мycoplasma hominis)</t>
    </r>
  </si>
  <si>
    <t>ПЦР соскоб</t>
  </si>
  <si>
    <t>ДП88</t>
  </si>
  <si>
    <t>Калий/Натрий/Хлор</t>
  </si>
  <si>
    <t>ДП104</t>
  </si>
  <si>
    <r>
      <rPr>
        <b/>
        <sz val="12"/>
        <rFont val="Times New Roman"/>
        <family val="1"/>
        <charset val="204"/>
      </rPr>
      <t xml:space="preserve">Скриннинговые исследования (гинекология) </t>
    </r>
    <r>
      <rPr>
        <sz val="12"/>
        <rFont val="Times New Roman"/>
        <family val="1"/>
        <charset val="204"/>
      </rPr>
      <t>(Мазок гинекологический (окраска по Граму); Chlamydia trachomatis; HPV в.р. (21 генотип) (количественно); Mycoplasma genitalium; Neisseria gonorrhoeae; Trichomonas vaginalis; Исследование биоценоза уроген. тракта расширенное (Фемофлор-16); Исследование мазков методом жидкостной цитологии; Мазок по Папаниколау)</t>
    </r>
  </si>
  <si>
    <t>мазок, ПЦР соскоб, Соскоб (эпителий цервикального канала и шейки матки), Соскоб (эпителий шейки матки)</t>
  </si>
  <si>
    <t>ДП106</t>
  </si>
  <si>
    <r>
      <rPr>
        <b/>
        <sz val="12"/>
        <rFont val="Times New Roman"/>
        <family val="1"/>
        <charset val="204"/>
      </rPr>
      <t>Госпитализация в хирургический стационар</t>
    </r>
    <r>
      <rPr>
        <sz val="12"/>
        <rFont val="Times New Roman"/>
        <family val="1"/>
        <charset val="204"/>
      </rPr>
      <t xml:space="preserve"> (anti-НСV (суммарно); HBsAg; АлАТ; АсАТ; АТ к ВИЧ (anti-HIV 1,2); Билирубин общий; Билирубин прямой; Диагностика сифилиса (RPR); Креатинин; Мочевина; Общий белок (кровь); АЧТВ (сек.); Протромбиновый комплекс; Фибриноген; Группа крови и резус-фактор; Общий анализ крови + СОЭ; Общий анализ мочи; Глюкоза (плазма)</t>
    </r>
  </si>
  <si>
    <t>кровь (сыворотка), кровь (натрия цитрат), кровь с ЭДТА, моча, плазма</t>
  </si>
  <si>
    <t>ДП125</t>
  </si>
  <si>
    <r>
      <rPr>
        <b/>
        <sz val="12"/>
        <rFont val="Times New Roman"/>
        <family val="1"/>
        <charset val="204"/>
      </rPr>
      <t>Интимный-максимальный - анализ мазка у женщины</t>
    </r>
    <r>
      <rPr>
        <sz val="12"/>
        <rFont val="Times New Roman"/>
        <family val="1"/>
        <charset val="204"/>
      </rPr>
      <t xml:space="preserve"> (Мазок гинекологический; Herpes Simplex virus I и II типа; HPV в.р. (16,31,33,35,35H,52,58,67); Neisseria gonorrhoeae; Trichomonas vaginalis; Исследование биоценоза уроген. тракта расширенное (Фемофлор-16); Мycoplasma hominis)</t>
    </r>
  </si>
  <si>
    <t xml:space="preserve">мазок, ПЦР соскоб </t>
  </si>
  <si>
    <t>ДП126</t>
  </si>
  <si>
    <r>
      <rPr>
        <b/>
        <sz val="12"/>
        <rFont val="Times New Roman"/>
        <family val="1"/>
        <charset val="204"/>
      </rPr>
      <t>Интимный-плюс - анализ мазка у женщины</t>
    </r>
    <r>
      <rPr>
        <sz val="12"/>
        <rFont val="Times New Roman"/>
        <family val="1"/>
        <charset val="204"/>
      </rPr>
      <t xml:space="preserve"> (Chlamydia trachomatis; Herpes Simplex virus I и II типа; HPV в.р. (16,31,33,35,35H,52,58,67); Neisseria gonorrhoeae; Trichomonas vaginalis; Исследование биоценоза уроген. тракта расширенное (Фемофлор-16)</t>
    </r>
  </si>
  <si>
    <t>ДП127</t>
  </si>
  <si>
    <r>
      <rPr>
        <b/>
        <sz val="12"/>
        <rFont val="Times New Roman"/>
        <family val="1"/>
        <charset val="204"/>
      </rPr>
      <t>Беременность - 1 триместр</t>
    </r>
    <r>
      <rPr>
        <sz val="12"/>
        <rFont val="Times New Roman"/>
        <family val="1"/>
        <charset val="204"/>
      </rPr>
      <t xml:space="preserve"> (anti-НСV (суммарно); HBsAg; АлАТ; АсАТ; АТ к Treponema Pallidum (суммарно); АТ к вирусу герпеса I типа IgG; АТ к вирусу герпеса I, II типов IgM; АТ к вирусу герпеса II типа IgG; АТ к ВИЧ (anti-HIV 1,2) (ИФА); АТ к краснухе IgG; АТ к краснухе IgM; АТ к токсоплазме IgG; АТ к токсоплазме IgM; АТ к цитомегаловирусу IgG; АТ к цитомегаловирусу IgM; Билирубин общий; Билирубин прямой; Глюкоза (сыворотка); Креатинин; Мочевина; Общий белок (кровь); ТТГ; АЧТВ (сек.); Д-Димер; Протромбиновый комплекс; Фибриноген; Общий анализ крови + СОЭ; Общий анализ мочи)</t>
    </r>
  </si>
  <si>
    <t>кровь (сыворотка), кровь (натрия цитрат), кровь с ЭДТА, моча</t>
  </si>
  <si>
    <t>ДП128</t>
  </si>
  <si>
    <r>
      <rPr>
        <b/>
        <sz val="12"/>
        <rFont val="Times New Roman"/>
        <family val="1"/>
        <charset val="204"/>
      </rPr>
      <t>Беременность - 2 триместр</t>
    </r>
    <r>
      <rPr>
        <sz val="12"/>
        <rFont val="Times New Roman"/>
        <family val="1"/>
        <charset val="204"/>
      </rPr>
      <t xml:space="preserve"> (ТТГ; Общий анализ крови + СОЭ; Общий анализ мочи)</t>
    </r>
  </si>
  <si>
    <t>кровь (сыворотка), кровь с ЭДТА; моча</t>
  </si>
  <si>
    <t>ДП129</t>
  </si>
  <si>
    <r>
      <rPr>
        <b/>
        <sz val="12"/>
        <rFont val="Times New Roman"/>
        <family val="1"/>
        <charset val="204"/>
      </rPr>
      <t xml:space="preserve">Беременность - 3 триместр </t>
    </r>
    <r>
      <rPr>
        <sz val="12"/>
        <rFont val="Times New Roman"/>
        <family val="1"/>
        <charset val="204"/>
      </rPr>
      <t>(anti-НСV (суммарно); HBsAg; АлАТ; АсАТ; АТ к Treponema Pallidum (суммарно); АТ к ВИЧ (anti-HIV 1,2); Билирубин общий; Билирубин прямой; Глюкоза (сыворотка); Креатинин; Мочевина; Общий белок (кровь); ТТГ; АЧТВ (сек.); Д-Димер; Протромбиновый комплекс; Фибриноген; Общий анализ крови + СОЭ; Общий анализ мочи)</t>
    </r>
  </si>
  <si>
    <t>ДП131</t>
  </si>
  <si>
    <r>
      <rPr>
        <b/>
        <sz val="12"/>
        <rFont val="Times New Roman"/>
        <family val="1"/>
        <charset val="204"/>
      </rPr>
      <t xml:space="preserve">Интимный-оптимальный - анализ мазка у женщины </t>
    </r>
    <r>
      <rPr>
        <sz val="12"/>
        <rFont val="Times New Roman"/>
        <family val="1"/>
        <charset val="204"/>
      </rPr>
      <t>(Мазок гинекологический; Candida albicans; Chlamydia trachomatis; Gardnerella vаginalis; Herpes Simplex virus I и II типа; HPV в.р. (16,31,33,35,35H,52,58,67); Mycoplasma genitalium; Neisseria gonorrhoeae; Trichomonas vaginalis; Ureaplasma spp. (Ur.parvum + Ur.urealyticum/T-960)</t>
    </r>
  </si>
  <si>
    <t>мазок, ПЦР соскоб</t>
  </si>
  <si>
    <t>ДП132</t>
  </si>
  <si>
    <r>
      <rPr>
        <b/>
        <sz val="12"/>
        <rFont val="Times New Roman"/>
        <family val="1"/>
        <charset val="204"/>
      </rPr>
      <t>ПЦР 10 ХЕ</t>
    </r>
    <r>
      <rPr>
        <sz val="12"/>
        <rFont val="Times New Roman"/>
        <family val="1"/>
        <charset val="204"/>
      </rPr>
      <t xml:space="preserve"> (Candida albicans; Chlamydia trach.; Cytomegalovirus; Gardnerella vаgin.; Herpes S. I,II; HPV в.р. (16,31,33,.. (с); Mycoplasma genit.; Mycoplasma homin; Ureaplasma spp. (Ur.parvum + Ur.urealyticum/T-960)</t>
    </r>
  </si>
  <si>
    <t>ДП133</t>
  </si>
  <si>
    <r>
      <rPr>
        <b/>
        <sz val="12"/>
        <rFont val="Times New Roman"/>
        <family val="1"/>
        <charset val="204"/>
      </rPr>
      <t>ПЦР 12 КД</t>
    </r>
    <r>
      <rPr>
        <sz val="12"/>
        <rFont val="Times New Roman"/>
        <family val="1"/>
        <charset val="204"/>
      </rPr>
      <t xml:space="preserve"> (Candida albicans; Chlamydia trach.; Cytomegalovirus; Gardnerella vаgin.; Herpes S. I,II; HPV в.р. (16); HPV в.р. (18); Mycoplasma genit.; Mycoplasma homin; Neisseria gonor.; Trichomonas vag.; Ureaplasma spp. (Ur.parvum + Ur.urealyticum/T-960)</t>
    </r>
  </si>
  <si>
    <t>ДП143</t>
  </si>
  <si>
    <r>
      <rPr>
        <b/>
        <sz val="12"/>
        <rFont val="Times New Roman"/>
        <family val="1"/>
        <charset val="204"/>
      </rPr>
      <t>Коагулограмма, скрининг 2</t>
    </r>
    <r>
      <rPr>
        <sz val="12"/>
        <rFont val="Times New Roman"/>
        <family val="1"/>
        <charset val="204"/>
      </rPr>
      <t xml:space="preserve"> (Антитромбин III; АЧТВ (сек.); Протромбиновый комплекс; Фибриноген)</t>
    </r>
  </si>
  <si>
    <t>кровь (натрия цитрат)</t>
  </si>
  <si>
    <t>ДП201</t>
  </si>
  <si>
    <r>
      <rPr>
        <b/>
        <sz val="12"/>
        <rFont val="Times New Roman"/>
        <family val="1"/>
        <charset val="204"/>
      </rPr>
      <t>Профиль перед медикаментозным абортом</t>
    </r>
    <r>
      <rPr>
        <sz val="12"/>
        <rFont val="Times New Roman"/>
        <family val="1"/>
        <charset val="204"/>
      </rPr>
      <t xml:space="preserve"> (anti-НСV (суммарно) (ИФА); HBsAg; АТ к ВИЧ (anti-HIV 1,2) (ИФА); Диагностика сифилиса (RPR); Группа крови и резус-фактор; Мазок гинекологический)</t>
    </r>
  </si>
  <si>
    <t>кровь (сыворотка), кровь с ЭДТА, мазок</t>
  </si>
  <si>
    <t>ДП250</t>
  </si>
  <si>
    <r>
      <rPr>
        <b/>
        <sz val="12"/>
        <rFont val="Times New Roman"/>
        <family val="1"/>
        <charset val="204"/>
      </rPr>
      <t xml:space="preserve">Госпитальный комплекс (стандартный) </t>
    </r>
    <r>
      <rPr>
        <sz val="12"/>
        <rFont val="Times New Roman"/>
        <family val="1"/>
        <charset val="204"/>
      </rPr>
      <t>(anti-НСV (суммарно) (ИФА); HBsAg; АТ к ВИЧ (anti-HIV 1,2) (ИФА); Диагностика сифилиса (RPR))</t>
    </r>
  </si>
  <si>
    <t>ДП350</t>
  </si>
  <si>
    <t>Диагностика паразитарных заболеваний</t>
  </si>
  <si>
    <t>(АТ к аскаридам IgG, АТ к лямблиям (суммарные), АТ к лямблиям IgM, АТ к описторху IgG, АТ к токсокаре IgG, АТ к трихинелле IgG, АТ к эхинококку IgG)</t>
  </si>
  <si>
    <t>Кровь (сыворотка)</t>
  </si>
  <si>
    <t>ДП351</t>
  </si>
  <si>
    <t>Комплекс паразитов</t>
  </si>
  <si>
    <t>(АТ к Leishmania spp. IgG, АТ к амёбам IgG, АТ к аскаридам IgG, АТ к возбудителю стронгилоидоза IgG, АТ к лямблиям IgM, АТ к описторху IgG, АТ к печеночному сосальщику IgG (anti-Fasciola hepatica), АТ к свиному цепню IgG, АТ к токсокаре IgG, АТ к трихинелле IgG, АТ к шистосоме IgG (anti-Schistosoma mansoni IgG), АТ к эхинококку IgG)</t>
  </si>
  <si>
    <t>ДП234</t>
  </si>
  <si>
    <t>Фитнес. Физические нагрузки</t>
  </si>
  <si>
    <t>(АлАТ, АсАТ, Креатинин, Креатинкиназа, Миоглобин, Мочевина;</t>
  </si>
  <si>
    <t>Общ.анализ крови+СОЭ; Молочная кислота (лактат)</t>
  </si>
  <si>
    <t>Кровь (сыворотка);</t>
  </si>
  <si>
    <t>Кровь (с ЭДТА);</t>
  </si>
  <si>
    <t>Плазма</t>
  </si>
  <si>
    <t>ДП158</t>
  </si>
  <si>
    <t>Биохимия (Основное)</t>
  </si>
  <si>
    <t>(АлАТ, АсАТ, Билирубин общий, Гамма-ГТ, Креатинин, Мочевина, Общий белок (кровь), Холестерин общий, Щелочная фосфатаза; Глюкоза (плазма)</t>
  </si>
  <si>
    <t>ДП40</t>
  </si>
  <si>
    <t>Биохимия (скрининг)</t>
  </si>
  <si>
    <t>(АлАТ, АсАТ, Билирубин общий, Железо, Креатинин, Мочевина,Общий белок (кровь), Холестерин общий; Глюкоза (плазма)</t>
  </si>
  <si>
    <t>ДП202</t>
  </si>
  <si>
    <t>Биохимия крови</t>
  </si>
  <si>
    <t>(АлАТ, Амилаза, АсАТ, Билирубин общий, Билирубин прямой, Гамма-ГТ, Глюкоза (сыворотка), Калий, Креатинин, Мочевая кислота, Мочевина, Натрий, Общий белок + Белковые фракции, Хлор, Холестерин общий, Щелочная фосфатаза)</t>
  </si>
  <si>
    <t>ДП89</t>
  </si>
  <si>
    <t>Биохимия крови (базовая)</t>
  </si>
  <si>
    <t>(АлАТ, АсАТ, Билирубин общий, Билирубин прямой, Гамма-ГТ, Калий, Креатинин; Глюкоза (плазма)</t>
  </si>
  <si>
    <t>ДП90</t>
  </si>
  <si>
    <t>(АлАТ, АсАТ, Билирубин общий, Железо, Креатинин, Мочевина, Общий белок (кровь), Трансферрин, Холестерин общий, Щелочная фосфатаза; Глюкоза (плазма)</t>
  </si>
  <si>
    <t>ДП271</t>
  </si>
  <si>
    <t>БиоМини (женщины)</t>
  </si>
  <si>
    <t>(CA 15-3, CA 19-9, CA 125, С-реактивный белок (ультрачувствительный); Гликозилированный гемоглобин (HbA1с), Общ.анализ крови+СОЭ)</t>
  </si>
  <si>
    <t>Кровь (с ЭДТА)</t>
  </si>
  <si>
    <t>ДП270</t>
  </si>
  <si>
    <t>БиоМини (мужчины)</t>
  </si>
  <si>
    <t>(CA 19-9, ПСА общий, С-реактивный белок (ультрачувствительный);</t>
  </si>
  <si>
    <t>Гликозилированный гемоглобин (HbA1с), Общ.анализ крови+СОЭ)</t>
  </si>
  <si>
    <t>ДП52</t>
  </si>
  <si>
    <t>Биохимический анализ крови 1</t>
  </si>
  <si>
    <t>(АлАТ, Амилаза, АсАТ, Билирубин общий, Гамма-ГТ, Глюкоза (сыворотка), Железо, Кальций, Креатинин, Мочевая кислота, Мочевина, Общий белок (кровь), Триглицериды, Холестерин общий, Щелочная фосфатаза)</t>
  </si>
  <si>
    <t>ДП73</t>
  </si>
  <si>
    <t>Биохимический анализ крови (комплекс 1)</t>
  </si>
  <si>
    <t>(АлАТ, АсАТ, Билирубин общий, Креатинин, Щелочная фосфатаза)</t>
  </si>
  <si>
    <t>ДП74</t>
  </si>
  <si>
    <t>Биохимический анализ крови (комплекс 2)</t>
  </si>
  <si>
    <t>(АлАТ, АсАТ, Билирубин общий, Креатинин, Мочевина, Общий белок (кровь), Холестерин общий, Щелочная фосфатаза)</t>
  </si>
  <si>
    <t>ДП75</t>
  </si>
  <si>
    <t>Биохимический анализ крови (комплекс 3)</t>
  </si>
  <si>
    <t>(АлАТ, АсАТ, Билирубин общий, Креатинин, Мочевина, Общий белок (кровь), Холестерин общий; Глюкоза (плазма)</t>
  </si>
  <si>
    <t>ДП182</t>
  </si>
  <si>
    <t>Базовая программа по невынашиванию беременности. Тур в родительство №2</t>
  </si>
  <si>
    <t>(17-ОН-прогестерон, АТ к тиреопероксидазе (АТ-ТПО), Гомоцистеин, ДЭА-сульфат, ЛГ (лютеинизирующий гормон), Прогестерон, Пролактин, ТТГ (тиреотропный гормон), ФСГ (фолликулостимулирующий гормон), Эстрадиол; АЧТВ (сек.), Д-Димер, Протромбиновый комплекс; Общ.анализ крови+СОЭ; Мазок гинекологический; Общий анализ мочи; Мазок по Папаниколау)</t>
  </si>
  <si>
    <t>Кровь (натрия цитрат); Кровь (с ЭДТА);</t>
  </si>
  <si>
    <t>Мазок; Моча;</t>
  </si>
  <si>
    <t>Соскоб (эпителий цервикального канала и шейки матки)</t>
  </si>
  <si>
    <t>ДП238</t>
  </si>
  <si>
    <t>БЕЗ ЛИШНИХ ПРОБЛЕМ (женщины 50-65 лет)</t>
  </si>
  <si>
    <t>(25-гидроксивитамин D, CA 125, АлАТ, АсАТ, Билирубин общий, Гамма-ГТ, Гомоцистеин, Индекс атерогенности, Кальций, Креатинин, ЛДГ-1-изофермент, Липопротеин (а), ЛПВП, ЛПНП, Магний, Мочевая кислота, Мочевина, Общий белок (кровь), РЭА, Триглицериды, ТТГ (тиреотропный гормон), Ферритин, Фосфор неорганический, Холестерин общий, Щелочная фосфатаза; Гликозилированный гемоглобин (HbA1с), Общ.анализ крови+СОЭ, Паратгормон; Глюкоза (плазма)</t>
  </si>
  <si>
    <t>ДП241</t>
  </si>
  <si>
    <t>БЕЗ ЛИШНИХ ПРОБЛЕМ (мужчины 50-65 лет)</t>
  </si>
  <si>
    <t>(25-гидроксивитамин D, АлАТ, АсАТ, Билирубин общий, Гамма-ГТ, Гомоцистеин, Индекс атерогенности, Кальций, Креатинин, Липопротеин (а), ЛПВП, ЛПНП, Магний, Мочевая кислота, Мочевина, Общий белок (кровь), ПСА общий, С-реактивный белок (ультрачувствительный), Тестостерон общий, Триглицериды, ТТГ (тиреотропный гормон), Фосфор неорганический, Холестерин общий, Цинк (кровь), Щелочная фосфатаза;</t>
  </si>
  <si>
    <t>Гликозилированный гемоглобин (HbA1с), Общ.анализ крови+СОЭ, Паратгормон; Глюкоза (плазма)</t>
  </si>
  <si>
    <t>ДП225</t>
  </si>
  <si>
    <t>Гормональный профиль для женщин</t>
  </si>
  <si>
    <t>(17-ОН-прогестерон, Андростендион, ДЭА-сульфат, Кортизол, ЛГ (лютеинизирующий гормон), Пролактин, Тестостерон свободный, ТТГ (тиреотропный гормон), ФСГ (фолликулостимулирующий гормон), Эстрадиол)</t>
  </si>
  <si>
    <t>ДП224</t>
  </si>
  <si>
    <t>Гормональный профиль для мужчин</t>
  </si>
  <si>
    <t>(ЛГ (лютеинизирующий гормон), Пролактин, Тестостерон свободный, ТТГ (тиреотропный гормон), ФСГ (фолликулостимулирующий гормон)</t>
  </si>
  <si>
    <t>ДП210</t>
  </si>
  <si>
    <t>Гормональный профиль мужчины</t>
  </si>
  <si>
    <t>(ГСПГ, Дигидротестостерон, ЛГ (лютеинизирующий гормон), Пролактин, ПСА общий, Тестостерон общий, Тестостерон свободный, ФСГ (фолликулостимулирующий гормон), Эстрадиол)</t>
  </si>
  <si>
    <t>ДП41</t>
  </si>
  <si>
    <t>Гемостаз</t>
  </si>
  <si>
    <t>(АЧТВ (сек.), МНО, Протромбин, Протромбиновое время, Тромбиновое время, Фибриноген)</t>
  </si>
  <si>
    <t>Кровь (натрия цитрат)</t>
  </si>
  <si>
    <t>ДП223</t>
  </si>
  <si>
    <t>Гастрокомплекс</t>
  </si>
  <si>
    <t>(АТ к Helicobacter Pylori IgG, Гастрин, Гастропанель (с заключением), Пепсиноген I, Пепсиноген II)</t>
  </si>
  <si>
    <t>ДП87</t>
  </si>
  <si>
    <t>Госпитальный комплекс</t>
  </si>
  <si>
    <t>(anti-НСV (суммарно) (ИФА), HBsAg, АТ к ВИЧ 1,2 + АГ (anti-HIV 1,2 + Ag), Диагностика сифилиса (RPR)</t>
  </si>
  <si>
    <t>ДП59</t>
  </si>
  <si>
    <t>Гематологический (диагностика анемий)</t>
  </si>
  <si>
    <t>(Билирубин общий, Билирубин прямой, Витамин В-12 (цианокобаламин), Железо, ЛЖСС (Латентная железосвязывающая способность сыворотки), Трансферрин, Ферритин, Фолиевая кислота; Общ.анализ крови+СОЭ, Определение ретикулоцитов)</t>
  </si>
  <si>
    <t>ДП266</t>
  </si>
  <si>
    <t>Госпитализация в хирургический стационар</t>
  </si>
  <si>
    <t>(anti-НСV (суммарно) (ИФА), HBsAg, АлАТ. АсАТ, АТ к Treponema Pallidum (суммарно), АТ к ВИЧ 1,2 + АГ (anti-HIV 1,2 + Ag), Билирубин общий, Креатинин, Мочевина, Общий белок (кровь); Протромбиновый комплекс, Фибриноген; Группа крови и резус-фактор, Общ.анализ крови+СОЭ; Общий анализ мочи; Глюкоза (плазма)</t>
  </si>
  <si>
    <t>Кровь (натрия цитрат); Кровь (с ЭДТА); Моча;</t>
  </si>
  <si>
    <t>ДП51</t>
  </si>
  <si>
    <t>Госпитальный хирургический 2</t>
  </si>
  <si>
    <t>(anti-НСV (суммарно) (ИФА), HBsAg, АлАТ, АсАТ, АТ к ВИЧ (anti-HIV 1,2) (ИФА), Билирубин общий, Глюкоза (сыворотка), Диагностика сифилиса (RPR), Креатинин, Мочевина, Общий белок (кровь); АЧТВ (сек.), МНО, Протромбин, Протромбиновое время, Фибриноген); Группа крови и резус-фактор, Общ.анализ крови+СОЭ)</t>
  </si>
  <si>
    <t>ДП265</t>
  </si>
  <si>
    <t>Госпитализация в терапевтический стационар</t>
  </si>
  <si>
    <t>(anti-НСV (суммарно) (ИФА), HBsAg, АлАТ, АсАТ, АТ к Treponema Pallidum (суммарно), АТ к ВИЧ 1,2 + АГ (anti-HIV 1,2 + Ag), Билирубин общий, Креатинин, Общий белок (кровь); Общ.анализ крови+СОЭ; Общий анализ мочи; Глюкоза (плазма)</t>
  </si>
  <si>
    <t>Кровь (с ЭДТА); Моча;</t>
  </si>
  <si>
    <t>Я203</t>
  </si>
  <si>
    <t>Гистологич. исслед.(биопсия шейки матки)</t>
  </si>
  <si>
    <t>Биоптат (шейка матки)</t>
  </si>
  <si>
    <t>Я204</t>
  </si>
  <si>
    <t>Гистологич. исслед.(биопсия церв. канал)</t>
  </si>
  <si>
    <t>Биоптат (цервикальный канал)</t>
  </si>
  <si>
    <t>Я206</t>
  </si>
  <si>
    <t>Гистологич. исслед. большого материала + H.Pylori</t>
  </si>
  <si>
    <t>Биоптат</t>
  </si>
  <si>
    <t>Я219</t>
  </si>
  <si>
    <t>Гистологическое исследование биопсийного материала (от 2 до 10 биоптатов)</t>
  </si>
  <si>
    <t>Я400</t>
  </si>
  <si>
    <t>Определение неопластических изменений эндометрия - PTEN</t>
  </si>
  <si>
    <t>Я401</t>
  </si>
  <si>
    <t>Иммуноцитохимическое исследование материала (1 маркер)</t>
  </si>
  <si>
    <t>Я402</t>
  </si>
  <si>
    <t>Иммуноцитохимическое исследование материала (2 маркера) (кроме PTEN)</t>
  </si>
  <si>
    <t>Я403</t>
  </si>
  <si>
    <t>Иммуноцитохимическое исследование материала (3 маркера) (кроме PTEN)</t>
  </si>
  <si>
    <t>Я404</t>
  </si>
  <si>
    <t>Иммуноцитохимическое исследование материала (4 маркера) (кроме PTEN)</t>
  </si>
  <si>
    <t>Я405</t>
  </si>
  <si>
    <t>Иммуноцитохимическое исследование материала (5 маркеров) (кроме PTEN)</t>
  </si>
  <si>
    <t>Я406</t>
  </si>
  <si>
    <t>Иммуноцитохимическое исследование материала (6 и более маркеров) (кроме PTEN)</t>
  </si>
  <si>
    <t>12</t>
  </si>
  <si>
    <t>2-7</t>
  </si>
  <si>
    <t>1-7</t>
  </si>
  <si>
    <t>1-5</t>
  </si>
  <si>
    <t>COVID-19</t>
  </si>
  <si>
    <t>Ж019</t>
  </si>
  <si>
    <t>И019-1</t>
  </si>
  <si>
    <t>Антитела к COVID-19 (Антитела к полноразмерному S-белку (Spike) SARS-CoV-2, IgG, полуколичественное определение)</t>
  </si>
  <si>
    <t xml:space="preserve">Кровь (сыворотка) </t>
  </si>
  <si>
    <t>И019-2</t>
  </si>
  <si>
    <t>Антитела к COVID-19 (Антитела к белку нуклеокапсида (Np) SARS-CoV-2, IgM, полуколичественное определение)</t>
  </si>
  <si>
    <t>Антитела к COVID-19 (Антитела к полноразмерному S-белку (Spike) SARS-CoV-2, IgG, полуколичественное определение) и Антитела к COVID-19 (Антитела к белку нуклеокапсида (Np) SARS-CoV-2, IgM, полуколичественное определение)</t>
  </si>
  <si>
    <t>И019-3</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</si>
  <si>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 (ImmunoCAP)</t>
  </si>
  <si>
    <t>Ф529</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</si>
  <si>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 (ImmunoCAP)</t>
  </si>
  <si>
    <t>Ф527</t>
  </si>
  <si>
    <t>Пыльца сорных трав, микст wx3. Микст включает смесь аллергенов: полынь (w6), подорожник ланцетолистный (w9), марь белая (w10), золотарник (w12), крапива двудомная (w20) (ImmunoCAP)</t>
  </si>
  <si>
    <t>Ф530</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</si>
  <si>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 (ImmunoCAP)</t>
  </si>
  <si>
    <t>Ф528</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</si>
  <si>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 (ImmunoCAP)</t>
  </si>
  <si>
    <t>Ф531</t>
  </si>
  <si>
    <t>Ф524</t>
  </si>
  <si>
    <t>Ф526</t>
  </si>
  <si>
    <t>Пыльца раннецветущих деревьев, микст tx5. Микст включает смесь аллергенов: ольха серая (t2), лещина обыкновенная (t4), вяз (t8), ива белая (t12), тополь (t14) (ImmunoCAP)</t>
  </si>
  <si>
    <t>Пыльца деревьев, микст tx9. Микст включает смесь аллергенов: ольха серая (t2), береза (t3), лещина обыкновенная (t4), дуб белый (t7), ива белая (t12) (ImmunoCAP)</t>
  </si>
  <si>
    <t xml:space="preserve">Коронавирус SARS-CoV-2,
нейтрализующие антитела IgG к RBD
домену S-белка (Architect, Abbott) (кол.)    </t>
  </si>
  <si>
    <t>С019-3</t>
  </si>
  <si>
    <t>И020-1</t>
  </si>
  <si>
    <t xml:space="preserve"> Антитела к COVID-19 (Антитела к
полноразмерному S-белку
(включающий RBD-фрагмент) SARS-                            
CoV-2), IgG, количественное
определение)                            </t>
  </si>
  <si>
    <t xml:space="preserve"> Исследование
Т-клеточного иммунного статуса к
антигенам SARS-CoV-2
(ТиграТест® SARS-CoV-2, АО             
"Генериум")                                </t>
  </si>
  <si>
    <t>Ж020</t>
  </si>
  <si>
    <t xml:space="preserve"> SARS-CoV-2 (COVID-19), кач. Мазок </t>
  </si>
  <si>
    <t xml:space="preserve">Мазок из ротоглотки/носоглотки </t>
  </si>
  <si>
    <t>Кровь (лития гепарин)</t>
  </si>
  <si>
    <t>3 раб.дн.</t>
  </si>
  <si>
    <t>Т168</t>
  </si>
  <si>
    <t>Т169</t>
  </si>
  <si>
    <t>Антитела к миелопероксидазе IgG (МPО)</t>
  </si>
  <si>
    <t>Антитела к протеиназе 3 IgG  (PR-3)</t>
  </si>
  <si>
    <t>вич кровь</t>
  </si>
  <si>
    <t>Полный анализ гена MPI (Нарушения гликолизирования тип Ib)</t>
  </si>
  <si>
    <t>7-21 дн.</t>
  </si>
  <si>
    <t>Ч302</t>
  </si>
  <si>
    <t>К1-2</t>
  </si>
  <si>
    <t>Общий анализ крови + СОЭ (с расширенной лейкоцитарной формулой)</t>
  </si>
  <si>
    <t>Диагностика саркоидоза (активность ангиотензин-превращающего фермента - АПФ)</t>
  </si>
  <si>
    <t>Кровь (активатор свёртывания и гель)</t>
  </si>
  <si>
    <t>Т217</t>
  </si>
  <si>
    <t>Лицензия №Л041-01137-77/00327560  от 13.10.2016г.</t>
  </si>
  <si>
    <t>ООО" ИННОВАЦИОННЫЕ ТЕХНОЛОГИИ"</t>
  </si>
  <si>
    <t>Л744</t>
  </si>
  <si>
    <t>Е391</t>
  </si>
  <si>
    <t>Е102</t>
  </si>
  <si>
    <t>Е314</t>
  </si>
  <si>
    <t>Е377</t>
  </si>
  <si>
    <t>Е378</t>
  </si>
  <si>
    <t>Aspergillus fumigatus (m3)</t>
  </si>
  <si>
    <t>Плесневый гриб (Alternaria tenuis), IgE (m6)</t>
  </si>
  <si>
    <t>Панель аллергенов плесени № 1, IgE (penicillium notatum, cladosporium herbarum, aspergillus fumigatus, candida albicans, alternaria tenuis) (mp1)</t>
  </si>
  <si>
    <t>Кошка (эпителий), IgE (е1)</t>
  </si>
  <si>
    <t>Клещ (Dermatophagoides farinae), IgE (d2)</t>
  </si>
  <si>
    <t>Клещ (Dermatophagoides pteronyssinus), IgE (d1)</t>
  </si>
  <si>
    <t>7-10 дн.</t>
  </si>
  <si>
    <t>3-6 дн.</t>
  </si>
  <si>
    <t>2-5 дн.</t>
  </si>
  <si>
    <t>6 дн.</t>
  </si>
  <si>
    <t>Кортизол (суточная моча)</t>
  </si>
  <si>
    <t>Суточная моча</t>
  </si>
  <si>
    <t>Г147</t>
  </si>
  <si>
    <t>Холестерин не-ЛПВП</t>
  </si>
  <si>
    <t>Б123-1</t>
  </si>
  <si>
    <t>Лейкоцитарный индекс интоксикации (ЛИИ)</t>
  </si>
  <si>
    <t>К048</t>
  </si>
  <si>
    <t>С120</t>
  </si>
  <si>
    <t>Антигены системы Rh (C, E, c, e), Kell – фенотипирование</t>
  </si>
  <si>
    <t>Ф600</t>
  </si>
  <si>
    <t>Домашняя пыль (h1) (ImmunoCAP)</t>
  </si>
  <si>
    <t>4-6</t>
  </si>
  <si>
    <t>Ф607</t>
  </si>
  <si>
    <t>Молоко коровье (f2) (ImmunoCAP)</t>
  </si>
  <si>
    <t>Ф424</t>
  </si>
  <si>
    <t>c86 Бензокаин /Benzocaine IgG (ImmunoCAP)</t>
  </si>
  <si>
    <t>1-4 раб. дн.</t>
  </si>
  <si>
    <t>Ф205</t>
  </si>
  <si>
    <t>c175 Норфлоксацин /Norfloxacin (ImmunoCAP)</t>
  </si>
  <si>
    <t>Ф405</t>
  </si>
  <si>
    <t>c175 Норфлоксацин /Norfloxacin IgG (ImmunoCAP)</t>
  </si>
  <si>
    <t>Ф042</t>
  </si>
  <si>
    <t>d1 Клещ домашней пыли /House dust mite /Dermatophagoides pterоnyssinus (ImmunoCAP)</t>
  </si>
  <si>
    <t>Ф043</t>
  </si>
  <si>
    <t>d2 Клещ домашней пыли /House dust mite /Dermatophagoides farinae (ImmunoCAP)</t>
  </si>
  <si>
    <t>Ф044</t>
  </si>
  <si>
    <t>d3 Клещ домашней пыли /House dust mite /Dermatophagoides microceras (ImmunoCAP)</t>
  </si>
  <si>
    <t>Ф045</t>
  </si>
  <si>
    <t>d74 Клещ домашней пыли /House dust mite /Euroglyphus maynei (ImmunoCAP)</t>
  </si>
  <si>
    <t>Ф059</t>
  </si>
  <si>
    <t>e1 Кошка, перхоть /Cat dander (ImmunoCAP)</t>
  </si>
  <si>
    <t>Ф061</t>
  </si>
  <si>
    <t>e3 Лошадь, перхоть /Horse dander (ImmunoCAP)</t>
  </si>
  <si>
    <t>Ф060</t>
  </si>
  <si>
    <t>e5 Собака, перхоть /Dog dander (ImmunoCAP)</t>
  </si>
  <si>
    <t>Ф062</t>
  </si>
  <si>
    <t>e6 Морская свинка, эпителий /Guinea pig epithelium (ImmunoCAP)</t>
  </si>
  <si>
    <t>Ф068</t>
  </si>
  <si>
    <t>e70 Гусь, перо /Goose Feathers (ImmunoCAP)</t>
  </si>
  <si>
    <t>Ф066</t>
  </si>
  <si>
    <t>e82 Кролик, эпителий /Rabbit epithelium (ImmunoCAP)</t>
  </si>
  <si>
    <t>Ф067</t>
  </si>
  <si>
    <t>e85 Курица, перо /Chicken feathers (ImmunoCAP)</t>
  </si>
  <si>
    <t>Ф064</t>
  </si>
  <si>
    <t>e87 Крыса, эпителий, белки сыворотки и мочи /Rat epithelium, serum and urine proteins (ImmunoCAP)</t>
  </si>
  <si>
    <t>Ф065</t>
  </si>
  <si>
    <t>e88 Мышь, эпителий, белки сыворотки и мочи/Mouse epithelium, serum and urine proteins (ImmunoCAP)</t>
  </si>
  <si>
    <t>Ф069</t>
  </si>
  <si>
    <t>e213 Попугай, перо /Parrot feathers (ImmunoCAP)</t>
  </si>
  <si>
    <t>Ф155</t>
  </si>
  <si>
    <t>f3 Треска /Cod /Gadus morhua (ImmunoCAP)</t>
  </si>
  <si>
    <t>Ф146</t>
  </si>
  <si>
    <t>f4 Пшеница /Wheat /Triticum aestivum (ImmunoCAP)</t>
  </si>
  <si>
    <t>Ф147</t>
  </si>
  <si>
    <t>f5 Рожь /Rye /Secale cereale (ImmunoCAP)</t>
  </si>
  <si>
    <t>Ф153</t>
  </si>
  <si>
    <t>f6 Ячмень /Barley /Hordeum vulgare (ImmunoCAP)</t>
  </si>
  <si>
    <t>Ф149</t>
  </si>
  <si>
    <t>f7 Овес /Oat /Avena sativa (ImmunoCAP)</t>
  </si>
  <si>
    <t>Ф152</t>
  </si>
  <si>
    <t>f8 Кукуруза /Maize /Zea mays (ImmunoCAP)</t>
  </si>
  <si>
    <t>Ф109</t>
  </si>
  <si>
    <t>f10 Кунжут /Sesame seed /Sesamum indicum (ImmunoCAP)</t>
  </si>
  <si>
    <t>Ф150</t>
  </si>
  <si>
    <t>f11 Гречиха /Buckwheat /Fagopyrum esculentum (ImmunoCAP)</t>
  </si>
  <si>
    <t>Ф143</t>
  </si>
  <si>
    <t>f12 Горох /Pea /Pisum sativum (ImmunoCAP)</t>
  </si>
  <si>
    <t>Ф102</t>
  </si>
  <si>
    <t>f13 Арахис /Peanut /Arachis hypogaea (ImmunoCAP)</t>
  </si>
  <si>
    <t>Ф142</t>
  </si>
  <si>
    <t>f14 Соевые бобы /Soybean /Glycine max (ImmunoCAP)</t>
  </si>
  <si>
    <t>Ф144</t>
  </si>
  <si>
    <t>f15 Фасоль белая (Белые бобы) /White bean /Phaseolus vulgaris (ImmunoCAP)</t>
  </si>
  <si>
    <t>Ф101</t>
  </si>
  <si>
    <t>f17 Фундук /Hazel nut /Corylus avellana (ImmunoCAP)</t>
  </si>
  <si>
    <t>Ф103</t>
  </si>
  <si>
    <t>f20 Миндаль /Almond /Amygdalus communis (ImmunoCAP)</t>
  </si>
  <si>
    <t>Ф167</t>
  </si>
  <si>
    <t>f23 Краб /Crab /Cancer pagurus (ImmunoCAP)</t>
  </si>
  <si>
    <t>Ф165</t>
  </si>
  <si>
    <t>f24 Креветка /Shrimp (prawn) /Pandalus borealis, Penaeus monodon, Metapenaeopsis barbata, Metapenaeopsis joyneri (ImmunoCAP)</t>
  </si>
  <si>
    <t>Ф110</t>
  </si>
  <si>
    <t>f25 Помидор /Tomato / Lycopersicon licopersicum (ImmunoCAP)</t>
  </si>
  <si>
    <t>Ф183</t>
  </si>
  <si>
    <t>f26 Свинина /Pork /Sus spp. (ImmunoCAP)</t>
  </si>
  <si>
    <t>Ф181</t>
  </si>
  <si>
    <t>f27 Говядина /Beef /Bos spp. (ImmunoCAP)</t>
  </si>
  <si>
    <t>Ф080</t>
  </si>
  <si>
    <t>f33 Апельсин /Orange /Citrus sinensis (ImmunoCAP)</t>
  </si>
  <si>
    <t>Ф108</t>
  </si>
  <si>
    <t>f36 Кокос /Coconut /Cocos nucifera (ImmunoCAP)</t>
  </si>
  <si>
    <t>Ф156</t>
  </si>
  <si>
    <t>f40 Тунец /Tuna /Thunnus albacares (ImmunoCAP)</t>
  </si>
  <si>
    <t>Ф157</t>
  </si>
  <si>
    <t>f41 Лосось /Salmon /Salmo salar (ImmunoCAP)</t>
  </si>
  <si>
    <t>Ф096</t>
  </si>
  <si>
    <t>f44 Земляника /Strawberry /Fragaria vesca (ImmunoCAP)</t>
  </si>
  <si>
    <t>Ф193</t>
  </si>
  <si>
    <t>f45 Дрожжи пекарские /Baker's yeast (Saccharomuces cerevisiae) (ImmunoCAP)</t>
  </si>
  <si>
    <t>Ф123</t>
  </si>
  <si>
    <t>f47 Чеснок /Garlic /Allium sativum (ImmunoCAP)</t>
  </si>
  <si>
    <t>Ф124</t>
  </si>
  <si>
    <t>f48 Лук /Onion /Allium cepa (ImmunoCAP)</t>
  </si>
  <si>
    <t>Ф085</t>
  </si>
  <si>
    <t>f49 Яблоко /Apple /Malus x domestica (ImmunoCAP)</t>
  </si>
  <si>
    <t>Ф154</t>
  </si>
  <si>
    <t>f55 Просо посевное /Common millet /Panicum milliaceum (ImmunoCAP)</t>
  </si>
  <si>
    <t>Ф162</t>
  </si>
  <si>
    <t>f60 Ставрида /Jack mackerel /Trachurus japonicus (ImmunoCAP)</t>
  </si>
  <si>
    <t>Ф158</t>
  </si>
  <si>
    <t>f61 Сардина дальневосточная (сельдь иваси) /Sarddine / Sardinops melanosticta (ImmunoCAP)</t>
  </si>
  <si>
    <t>Ф175</t>
  </si>
  <si>
    <t>f76 Альфа-лактальбумин /Alpha-lactalbumin /Allergen component nBos d4 (ImmunoCAP)</t>
  </si>
  <si>
    <t>Ф180</t>
  </si>
  <si>
    <t>f81 Сыр Чеддер /Cheese, Сheddar type (ImmunoCAP)</t>
  </si>
  <si>
    <t>Ф185</t>
  </si>
  <si>
    <t>f83 Мясо курицы (цыпленкa) /Chicken meat (ImmunoCAP)</t>
  </si>
  <si>
    <t>Ф091</t>
  </si>
  <si>
    <t>f84 Киви /Kiwi /Actinidia deliciosa (ImmunoCAP)</t>
  </si>
  <si>
    <t>Ф127</t>
  </si>
  <si>
    <t>f85 Сельдерей /Celery /Apium graveolens (ImmunoCAP)</t>
  </si>
  <si>
    <t>Ф125</t>
  </si>
  <si>
    <t>f86 Петрушка /Parsley /Petroselinum crispum (ImmunoCAP)</t>
  </si>
  <si>
    <t>Ф095</t>
  </si>
  <si>
    <t>f87 Дыня /Melon /Cucumis melo spp. (ImmunoCAP)</t>
  </si>
  <si>
    <t>Ф182</t>
  </si>
  <si>
    <t>f88 Баранина /Mutton /Ovis spp. (ImmunoCAP)</t>
  </si>
  <si>
    <t>Ф086</t>
  </si>
  <si>
    <t>f92 Банан /Banana /Musa spp. (ImmunoCAP)</t>
  </si>
  <si>
    <t>Ф084</t>
  </si>
  <si>
    <t>f94 Груша /Pear /Pyrus communis (ImmunoCAP)</t>
  </si>
  <si>
    <t>Ф090</t>
  </si>
  <si>
    <t>f95 Персик /Peach /Prunus persica (ImmunoCAP)</t>
  </si>
  <si>
    <t>Ф093</t>
  </si>
  <si>
    <t>f96 Авокадо /Avocado /Persea americana (ImmunoCAP)</t>
  </si>
  <si>
    <t>Ф105</t>
  </si>
  <si>
    <t>f202 Кешью /Cashew nut /Anacardium occidentale (ImmunoCAP)</t>
  </si>
  <si>
    <t>Ф104</t>
  </si>
  <si>
    <t>f203 Фисташки /Pistachio /Pistacia vera (ImmunoCAP)</t>
  </si>
  <si>
    <t>Ф163</t>
  </si>
  <si>
    <t>f204 Форель радужная /Trout /Oncorhynchus mykiss (Salmo gairdnieri) (ImmunoCAP)</t>
  </si>
  <si>
    <t>Ф160</t>
  </si>
  <si>
    <t>f205 Сельдь (селедка) /Herring /Clupea harengus (ImmunoCAP)</t>
  </si>
  <si>
    <t>Ф161</t>
  </si>
  <si>
    <t>f206 Скумбрия атлантическая /Mackerel /Scomber scombrus (ImmunoCAP)</t>
  </si>
  <si>
    <t>Ф083</t>
  </si>
  <si>
    <t>f208 Лимон /Lemon /Citrus limon (ImmunoCAP)</t>
  </si>
  <si>
    <t>Ф082</t>
  </si>
  <si>
    <t>f209 Грейпфрут /Grapefruit /Citrus paradisi (ImmunoCAP)</t>
  </si>
  <si>
    <t>Ф089</t>
  </si>
  <si>
    <t>f210 Ананас /Pineaple /Ananas comosus (ImmunoCAP)</t>
  </si>
  <si>
    <t>Ф122</t>
  </si>
  <si>
    <t>f212 Грибы (шампиньоны) /Mushroom(champignon) /Agaricus hortensis (ImmunoCAP)</t>
  </si>
  <si>
    <t>Ф184</t>
  </si>
  <si>
    <t>f213 Мясо кролика / Rabbit meat (ImmunoCAP)</t>
  </si>
  <si>
    <t>Ф114</t>
  </si>
  <si>
    <t>f216 Капуста белокочанная /Cabbage / Brassica oleoracea var. capitata (ImmunoCAP)</t>
  </si>
  <si>
    <t>Ф117</t>
  </si>
  <si>
    <t>f218 Паприка, сладкий перец /Paprika, Sweet pepper /Capsicum annuum (ImmunoCAP)</t>
  </si>
  <si>
    <t>Ф188</t>
  </si>
  <si>
    <t>f221 Кофе /Coffee /Coffea spp. (ImmunoCAP)</t>
  </si>
  <si>
    <t>Ф189</t>
  </si>
  <si>
    <t>f222 Чай листовой /Tea /Camellia sinensis (ImmunoCAP)</t>
  </si>
  <si>
    <t>Ф192</t>
  </si>
  <si>
    <t>f224 Мак /Poppy seed /Papaver somniferum (ImmunoCAP)</t>
  </si>
  <si>
    <t>Ф121</t>
  </si>
  <si>
    <t>f225 Тыква /Pumpkin /Cucurbita pepo (ImmunoCAP)</t>
  </si>
  <si>
    <t>Ф174</t>
  </si>
  <si>
    <t>f231 Молоко кипяченое (коровье) /Milk, boiled (ImmunoCAP)</t>
  </si>
  <si>
    <t>Ф171</t>
  </si>
  <si>
    <t>f232 Овальбумин (альбумин яичный) /Ovalbumin (Allergen component nGal d 2) (ImmunoCAP)</t>
  </si>
  <si>
    <t>Ф172</t>
  </si>
  <si>
    <t>f233 Овомукоид (мукопротеид яичного белка) /Ovomucoid (Allergen component nGal d 1) (ImmunoCAP)</t>
  </si>
  <si>
    <t>Ф145</t>
  </si>
  <si>
    <t>f235 Чечевица /Lentil /Lens esculenta (ImmunoCAP)</t>
  </si>
  <si>
    <t>Ф178</t>
  </si>
  <si>
    <t>f236 Молочная cыв-ка (коровья) /Cow`s milk whey (ImmunoCAP)</t>
  </si>
  <si>
    <t>Ф088</t>
  </si>
  <si>
    <t>f237 Абрикос /Apricot /Prunus armeniaca (ImmunoCAP)</t>
  </si>
  <si>
    <t>Ф097</t>
  </si>
  <si>
    <t>f242 Вишня /Cherry /Prunus avium (ImmunoCAP)</t>
  </si>
  <si>
    <t>Ф111</t>
  </si>
  <si>
    <t>f244 Огурец /Cucumber /Cucumis sativus (ImmunoCAP)</t>
  </si>
  <si>
    <t>Ф190</t>
  </si>
  <si>
    <t>f247 Мед /Honey (ImmunoCAP)</t>
  </si>
  <si>
    <t>Ф107</t>
  </si>
  <si>
    <t>f253 Кедровый орех /Pine nut, pignoles /Pinus edulis (ImmunoCAP)</t>
  </si>
  <si>
    <t>Ф159</t>
  </si>
  <si>
    <t>f254 Камбала морская /Plaice /Pleuronectes platessa (ImmunoCAP)</t>
  </si>
  <si>
    <t>Ф099</t>
  </si>
  <si>
    <t>f255 Слива /Plum /Prunus domestica (ImmunoCAP)</t>
  </si>
  <si>
    <t>Ф106</t>
  </si>
  <si>
    <t>f256 Грецкий орех /Walnut /Juglans spp. (ImmunoCAP)</t>
  </si>
  <si>
    <t>Ф166</t>
  </si>
  <si>
    <t>f258 Кальмар /Squid /Loligo spp. (ImmunoCAP)</t>
  </si>
  <si>
    <t>Ф087</t>
  </si>
  <si>
    <t>f259 Виноград /Grape /Vitis vinifera (ImmunoCAP)</t>
  </si>
  <si>
    <t>Ф115</t>
  </si>
  <si>
    <t>f260 Брокколи /Broccoli /Brassica oleoracea var. italica (ImmunoCAP)</t>
  </si>
  <si>
    <t>Ф118</t>
  </si>
  <si>
    <t>f262 Баклажан /Aubergine, eggplanet /Solanum melongena (ImmunoCAP)</t>
  </si>
  <si>
    <t>Ф116</t>
  </si>
  <si>
    <t>f263 Перец зелёный (незрелое семя) /Green pepper /Piper nigrum (ImmunoCAP)</t>
  </si>
  <si>
    <t>Ф141</t>
  </si>
  <si>
    <t>f265 Тмин /Caraway /Carum carvi (ImmunoCAP)</t>
  </si>
  <si>
    <t>Ф131</t>
  </si>
  <si>
    <t>f268 Гвоздика /Clove /Syzygium aromaticum (ImmunoCAP)</t>
  </si>
  <si>
    <t>Ф128</t>
  </si>
  <si>
    <t>f269 Базилик /Basil /Ocimum basilicum (ImmunoCAP)</t>
  </si>
  <si>
    <t>Ф133</t>
  </si>
  <si>
    <t>f270 Имбирь /Ginger /Zingiber officinale (ImmunoCAP)</t>
  </si>
  <si>
    <t>Ф130</t>
  </si>
  <si>
    <t>f271 Анис /Anise /Pimpinella anisum (ImmunoCAP)</t>
  </si>
  <si>
    <t>Ф129</t>
  </si>
  <si>
    <t>f272 Эстрагон /Tarragon /Artemisia dracunculus (ImmunoCAP)</t>
  </si>
  <si>
    <t>Ф140</t>
  </si>
  <si>
    <t>f273 Тимьян (чабрец) /Thyme /Thymus vulgaris (ImmunoCAP)</t>
  </si>
  <si>
    <t>Ф137</t>
  </si>
  <si>
    <t>f274 Майоран /Marjoram /Origanum majorana (ImmunoCAP)</t>
  </si>
  <si>
    <t>Ф126</t>
  </si>
  <si>
    <t>f277 Укроп /Dill /Anethum graveolens (ImmunoCAP)</t>
  </si>
  <si>
    <t>Ф136</t>
  </si>
  <si>
    <t>f278 Лавровый лист /Laurel (bay leaf) /Laurus nobilis (ImmunoCAP)</t>
  </si>
  <si>
    <t>Ф139</t>
  </si>
  <si>
    <t>f280 Перец черный /Black pepper /Piper nigrum (ImmunoCAP)</t>
  </si>
  <si>
    <t>Ф134</t>
  </si>
  <si>
    <t>f281 Карри /Curry powder (ImmunoCAP)</t>
  </si>
  <si>
    <t>Ф186</t>
  </si>
  <si>
    <t>f284 Мясо индейки /Turkey meat (ImmunoCAP)</t>
  </si>
  <si>
    <t>Ф179</t>
  </si>
  <si>
    <t>f300 Молоко козье /Goat milk (ImmunoCAP)</t>
  </si>
  <si>
    <t>Ф092</t>
  </si>
  <si>
    <t>f301 Хурма /Persimon (kaki fruit, sharon) /Diospyros kaki (ImmunoCAP)</t>
  </si>
  <si>
    <t>Ф081</t>
  </si>
  <si>
    <t>f302 Мандарин /Mandarin /Citrus reticulata (ImmunoCAP)</t>
  </si>
  <si>
    <t>Ф164</t>
  </si>
  <si>
    <t>f303 Палтус белокорый /Halibut /Hippoglossus hipoglossus (ImmunoCAP)</t>
  </si>
  <si>
    <t>Ф135</t>
  </si>
  <si>
    <t>f317 Кориандр /Coriander /Coriandrum sativum (ImmunoCAP)</t>
  </si>
  <si>
    <t>Ф119</t>
  </si>
  <si>
    <t>f319 Свекла /Beetroot /Beta vulgaris (ImmunoCAP)</t>
  </si>
  <si>
    <t>Ф168</t>
  </si>
  <si>
    <t>f320 Рак речной /Crayfish /Astacus astacus (ImmunoCAP)</t>
  </si>
  <si>
    <t>Ф100</t>
  </si>
  <si>
    <t>f322 Смородина красная /Red currant /Ribes sylvestre (ImmunoCAP)</t>
  </si>
  <si>
    <t>Ф094</t>
  </si>
  <si>
    <t>f329 Арбуз /Watermelon /Citrullus lanatus, Citrullus vulgaris (ImmunoCAP)</t>
  </si>
  <si>
    <t>Ф138</t>
  </si>
  <si>
    <t>f332 Мята перечная /Pepermint /Mentha piperita (ImmunoCAP)</t>
  </si>
  <si>
    <t>Ф120</t>
  </si>
  <si>
    <t>f342 Маслины, черные, свежие /Olive black /Olea europaea (ImmunoCAP)</t>
  </si>
  <si>
    <t>Ф098</t>
  </si>
  <si>
    <t>f343 Малина /Raspberry /Rubus idaeus (ImmunoCAP)</t>
  </si>
  <si>
    <t>Ф191</t>
  </si>
  <si>
    <t>f 234 Ваниль /Vanilla /Vanilla planifolia (ImmunoCAP)</t>
  </si>
  <si>
    <t>Ф009</t>
  </si>
  <si>
    <t>g2 Свинорой пальчатый /Bermuda grass /Cynodon dactylon (ImmunoCAP)</t>
  </si>
  <si>
    <t>Ф012</t>
  </si>
  <si>
    <t>g5 Плевел многолетний (райграс) /Rye-grass /Lolium perenne (ImmunoCAP)</t>
  </si>
  <si>
    <t>Ф015</t>
  </si>
  <si>
    <t>g9 Полевица побегоносная /Creeping bentgrass (redtop) /Agrostis stolonifera (ImmunoCAP)</t>
  </si>
  <si>
    <t>Ф016</t>
  </si>
  <si>
    <t>g11 Костер полевой /Brome grass /Bromus inermis (ImmunoCAP)</t>
  </si>
  <si>
    <t>Ф017</t>
  </si>
  <si>
    <t>g12 Рожь посевная /Cultivaited rye /Secale cereale (ImmunoCAP)</t>
  </si>
  <si>
    <t>Ф018</t>
  </si>
  <si>
    <t>g14 Овес посевной /Cultivated oat /Avena sativa (ImmunoCAP)</t>
  </si>
  <si>
    <t>Ф019</t>
  </si>
  <si>
    <t>g15 Пшеница посевная /Cultivaited wheat /Triticum aestivum (ImmunoCAP)</t>
  </si>
  <si>
    <t>Ф003</t>
  </si>
  <si>
    <t>g213 Тимофеевка луговая, рекомбинантный компонент (rPhl p1, rPhl p5b) (ImmunoCAP)</t>
  </si>
  <si>
    <t>Ф004</t>
  </si>
  <si>
    <t>g214 Тимофеевка луговая, рекомбинантный компонент (rPhl p7, rPhl p12) (ImmunoCAP)</t>
  </si>
  <si>
    <t>Ф047</t>
  </si>
  <si>
    <t>h2 Аллерген домашней пыли 2 /House dust (Hollister-Stier Labs) (ImmunoCAP)</t>
  </si>
  <si>
    <t>Ф071</t>
  </si>
  <si>
    <t>i2 Яд осы пятнистой /White-faced hornet venom /Dolichovespula maculata (ImmunoCAP)</t>
  </si>
  <si>
    <t>Ф076</t>
  </si>
  <si>
    <t>i6 Таракан рыжий (прусак) /Cockroach german /Blattella germanica (ImmunoCAP)</t>
  </si>
  <si>
    <t>Ф075</t>
  </si>
  <si>
    <t>i8 Моль /Bombyx mori (ImmunoCAP)</t>
  </si>
  <si>
    <t>Ф074</t>
  </si>
  <si>
    <t>i71 Комар /Mosquito /Aedes communis (ImmunoCAP)</t>
  </si>
  <si>
    <t>Ф073</t>
  </si>
  <si>
    <t>i204 Слепень /Horse fly /Tabanus spp. (ImmunoCAP)</t>
  </si>
  <si>
    <t>Ф237</t>
  </si>
  <si>
    <t>k80 Формальдегид /формалин (ImmunoCAP)</t>
  </si>
  <si>
    <t>Ф048</t>
  </si>
  <si>
    <t>m2 Cladosporium herbarum - плесневый грибок (ImmunoCAP)</t>
  </si>
  <si>
    <t>Ф052</t>
  </si>
  <si>
    <t>m3 Aspergillus fumigatus - плесневый грибок, инфекционный возбудитель (ImmunoCAP)</t>
  </si>
  <si>
    <t>Ф053</t>
  </si>
  <si>
    <t>m4 Mucor racemosus - грибок хлебной плесени (ImmunoCAP)</t>
  </si>
  <si>
    <t>Ф054</t>
  </si>
  <si>
    <t>m5 Candida albicans - дрожжеподобный грибок (ImmunoCAP)</t>
  </si>
  <si>
    <t>Ф049</t>
  </si>
  <si>
    <t>m6 Alternaria alternata - плесневый грибок (ImmunoCAP)</t>
  </si>
  <si>
    <t>Ф050</t>
  </si>
  <si>
    <t>m9 Fusarium moniliforme - микозы растений (ImmunoCAP)</t>
  </si>
  <si>
    <t>Ф056</t>
  </si>
  <si>
    <t>m80 Стафилококковый энтеротоксин А /Staphylococcal enterotoxin A (ImmunoCAP)</t>
  </si>
  <si>
    <t>Ф057</t>
  </si>
  <si>
    <t>m81 Стафилококковый энтеротоксин B /Staphylococcal enterotoxin B (ImmunoCAP)</t>
  </si>
  <si>
    <t>Ф058</t>
  </si>
  <si>
    <t>m226 Стафилококковый энтеротоксин TSST /Staphylococcal enterotoxin TSST (ImmunoCAP)</t>
  </si>
  <si>
    <t>Ф055</t>
  </si>
  <si>
    <t>m227 Malassezia spp.- дрожжеподобный грибок (отрубевидный лишай и др) (ImmunoCAP)</t>
  </si>
  <si>
    <t>Ф078</t>
  </si>
  <si>
    <t>p1 Аскарида /Ascaris /Ascaris lumbricoides (ImmunoCAP)</t>
  </si>
  <si>
    <t>Ф079</t>
  </si>
  <si>
    <t>p4 Анизакида /Anisakis /Anisakidae (ImmunoCAP)</t>
  </si>
  <si>
    <t>Ф034</t>
  </si>
  <si>
    <t>t3 Береза бородавчатая /White birch /Betula verrucosa (ImmunoCAP)</t>
  </si>
  <si>
    <t>Ф035</t>
  </si>
  <si>
    <t>t14 Тополь /Populus deltoides, IgE (ImmunoCAP)</t>
  </si>
  <si>
    <t>Ф041</t>
  </si>
  <si>
    <t>t16 Сосна Веймутова /White pine /Pinus strobus (ImmunoCAP)</t>
  </si>
  <si>
    <t>Ф040</t>
  </si>
  <si>
    <t>t208 Липа /Linden /Tilia cordata (ImmunoCAP)</t>
  </si>
  <si>
    <t>Ф001</t>
  </si>
  <si>
    <t>t215 Береза, рекомбинантный компонент (rBet v1 PR-10) (ImmunoCAP)</t>
  </si>
  <si>
    <t>Ф002</t>
  </si>
  <si>
    <t>t221 Береза, рекомбинантный компонент (rBet v2, rBet v4) (ImmunoCAP)</t>
  </si>
  <si>
    <t>Ф024</t>
  </si>
  <si>
    <t>w9 Подорожник ланцетолистный /English plantain (ribwort) /Plantago lanceolata (ImmunoCAP)</t>
  </si>
  <si>
    <t>Ф025</t>
  </si>
  <si>
    <t>w12 Золотарник (золотая розга) /Goldenrod /Solidago virgaurea (ImmunoCAP)</t>
  </si>
  <si>
    <t>Ф026</t>
  </si>
  <si>
    <t>w15 Лебеда чечевицевидная /Quail bush (lenscale) /Atriplex lentiformis (ImmunoCAP)</t>
  </si>
  <si>
    <t>Ф028</t>
  </si>
  <si>
    <t>w19 Постенница лекарственная /Wall pellitory /Parietaria officinalis (ImmunoCAP)</t>
  </si>
  <si>
    <t>Ф029</t>
  </si>
  <si>
    <t>w20 Крапива двудомная /Nettle /Urtica dioica (ImmunoCAP)</t>
  </si>
  <si>
    <t>Ф027</t>
  </si>
  <si>
    <t>w21 Постенница /Jewish pellitory /Parietaria judaica (ImmunoCAP)</t>
  </si>
  <si>
    <t>Ф030</t>
  </si>
  <si>
    <t>w204 Подсолнечник /Sunflower /Helianthus annuus (ImmunoCAP)</t>
  </si>
  <si>
    <t>Ф031</t>
  </si>
  <si>
    <t>w206 Ромашка /Camomile /Matricaria chamomilla (ImmunoCAP)</t>
  </si>
  <si>
    <t>Ф005</t>
  </si>
  <si>
    <t>w230 Амброзия, нативный компонент (nAmb a1) (ImmunoCAP)</t>
  </si>
  <si>
    <t>Ф006</t>
  </si>
  <si>
    <t>w231 Полынь, нативный компонент (nArt v1) (ImmunoCAP)</t>
  </si>
  <si>
    <t>Ф007</t>
  </si>
  <si>
    <t>w233 Полынь, нативный компонент (nArt v3) (ImmunoCAP)</t>
  </si>
  <si>
    <t>Л403</t>
  </si>
  <si>
    <t>Аллергочип ImmunoCAP ISAC</t>
  </si>
  <si>
    <t>до 30 раб. дн.</t>
  </si>
  <si>
    <t>Ф521</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</si>
  <si>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 (ImmunoCAP)</t>
  </si>
  <si>
    <t>Л401</t>
  </si>
  <si>
    <t>Детская панель - скрининг (Phadiatop Infant ImmunoCAP): Определение специфического IgE к наиболее распространенным аллергенам, ответственным за развитие аллергии у детей младшего возраста. Рекомендована для детей до 3-х лет.</t>
  </si>
  <si>
    <t>Ф532</t>
  </si>
  <si>
    <t>Детская смесь, микст fx5. Микст включает смесь аллергенов: яичный белок (f1), коровье молоко (f2), треска (f3), пшеничная мука (f4), арахис (f13), соевые бобы (f14) (ImmunoCAP)</t>
  </si>
  <si>
    <t>Ф519</t>
  </si>
  <si>
    <t>Домашние животные (эпителий), микст ex1. Микст включает смесь аллергенов: перхоть кошки (е1), перхоть собаки (е5), перхоть лошади (е3), перхоть коровы (е4) (ImmunoCAP)</t>
  </si>
  <si>
    <t>Ф520</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</si>
  <si>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 (ImmunoCAP)</t>
  </si>
  <si>
    <t>Л402</t>
  </si>
  <si>
    <t>Ингаляционная панель - скрининг (Phadiatop ImmunoCAP): определение специфических IgE к основным ингаляционным аллергенам</t>
  </si>
  <si>
    <t>Ф517</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</si>
  <si>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 (ImmunoCAP)</t>
  </si>
  <si>
    <t>Ф533</t>
  </si>
  <si>
    <t>Морепродукты, микст fx2. Микст включает смесь аллергенов: треска (f3), креветки (f24), голубая мидия (f37), тунец (f40), лосось (f41) (ImmunoCAP)</t>
  </si>
  <si>
    <t>Ф536</t>
  </si>
  <si>
    <t>Мука злаковых и кунжутные, микст fx3. Микст включает смесь аллергенов: пшеничная мука (f4), овсяная мука (f7), кукурузная мука (f8), кунжут (f10), гречневая мука (f11) (ImmunoCAP)</t>
  </si>
  <si>
    <t>Ф537</t>
  </si>
  <si>
    <t>Мука злаковых, микст fx20. Микст включает смесь аллергенов: пшеничная мука (f4), ржаная мука (f5), ячменная мука (f6), рисовая мука (f9) (ImmunoCAP)</t>
  </si>
  <si>
    <t>Ф535</t>
  </si>
  <si>
    <t>Мясо, микст fx16. Микст включает смесь аллергенов: свинина (f26), говядина (f27), куриное мясо (f83), баранина (f88) (ImmunoCAP)</t>
  </si>
  <si>
    <t>Ф540</t>
  </si>
  <si>
    <t>Орехи, микст fx1. Микст включает смесь аллергенов: арахис (f13), фундук (f17), бразильский орех (f18), миндаль (f20), кокос (f36) (ImmunoCAP)</t>
  </si>
  <si>
    <t>Ф510</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</si>
  <si>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 (ImmunoCAP)</t>
  </si>
  <si>
    <t>Ф509</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</si>
  <si>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 (ImmunoCAP)</t>
  </si>
  <si>
    <t>Ф513</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</si>
  <si>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 (ImmunoCAP)</t>
  </si>
  <si>
    <t>Ф515</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</si>
  <si>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 (ImmunoCAP)</t>
  </si>
  <si>
    <t>Ф514</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</si>
  <si>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 (ImmunoCAP)</t>
  </si>
  <si>
    <t>Ф511</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</si>
  <si>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 (ImmunoCAP)</t>
  </si>
  <si>
    <t>Ф508</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</si>
  <si>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Соевые бобы (f14), Клещ домашней пыли (d1), Кошка, перхоть (e1), Собака, перхоть (е5), Треска (f3) (ImmunoCAP)</t>
  </si>
  <si>
    <t>Ф522</t>
  </si>
  <si>
    <t>Перо домашней птицы, микст ex71. Микст включает смесь аллергенов: перо гуся (e70), перо курицы (e85), перо утки (e86), перо индейки (e89) (ImmunoCAP)</t>
  </si>
  <si>
    <t>Ф523</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</si>
  <si>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 (ImmunoCAP)</t>
  </si>
  <si>
    <t>Ф518</t>
  </si>
  <si>
    <t>Плесневые грибки, микст mx2. Микст включает смесь аллергенов: Penicillium notatum (m1), Cladosporium herbarum (m2), Aspergillus fumigatus (m3), Candida albicans (m5), Alternaria tenuis (m6), Setomelanomma rostrata (m8) (ImmunoCAP)</t>
  </si>
  <si>
    <t>Ф525</t>
  </si>
  <si>
    <t>Пыльца поздноцветущих деревьев, микст tx6. Микст включает смесь аллергенов: клен ясенелистный (t1), береза белая (t3), бук лесной (t5), дуб белый (t7), грецкий орех (t10) (ImmunoCAP)</t>
  </si>
  <si>
    <t>Ф534</t>
  </si>
  <si>
    <t>Рыба, микст fx74. Микст включает смесь аллергенов: треска (f3), сельдь (f205), скумбрия (f206), камбала (f254) (ImmunoCAP)</t>
  </si>
  <si>
    <t>Ф544</t>
  </si>
  <si>
    <t>Фрукты и бахчевые, микст fx21. Микст включает смесь аллергенов: киви (f84), дыня (f87), банан (f92), персик (f95), ананас (f210) (ImmunoCAP)</t>
  </si>
  <si>
    <t>Ф541</t>
  </si>
  <si>
    <t>Цитрусовые и фрукты, микст fx15. Микст включает смесь аллергенов: апельсин (f33), яблоко (f49), банан (f92), персик (f95) (ImmunoCAP)</t>
  </si>
  <si>
    <t>Ф542</t>
  </si>
  <si>
    <t>Цитрусовые, микст fx19. Микст включает смесь аллергенов: лимон (f32), апельсин (f33), мандарин (f34), грейпфрут (f92) (ImmunoCAP)</t>
  </si>
  <si>
    <t>Ф231</t>
  </si>
  <si>
    <t>c70 Инсулин свиной (ImmunoCAP)</t>
  </si>
  <si>
    <t>Ф230</t>
  </si>
  <si>
    <t>c71 Инсулин коровий (ImmunoCAP)</t>
  </si>
  <si>
    <t>Ф077</t>
  </si>
  <si>
    <t>i207 Таракан черный /Cockroach oriental /Blatta orientalis (ImmunoCAP)</t>
  </si>
  <si>
    <t>Ф516</t>
  </si>
  <si>
    <t>Домашняя пыль, микст hx2. Микст включает смесь аллергенов: Hollister-Stier Labs (h2), Dermatophagoides pteronyssinus (d1), Dermatophagoides farinae (d2), таракан-прусак / Blatella germanica (i6) (ImmunoCAP)</t>
  </si>
  <si>
    <t>Ф503</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</si>
  <si>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 (ImmunoCAP)</t>
  </si>
  <si>
    <r>
      <t xml:space="preserve">Комплексное исследование на гормоны (кортизон, кортикостерон, прогестерон,21-дезоксикортизол, 17-гидроксипрогестерон, тестостерон, дегидроэпиандростерон, андростендион, дезоксикортикостерон, кортизол свободный; 10 показателей) </t>
    </r>
    <r>
      <rPr>
        <b/>
        <i/>
        <sz val="12"/>
        <color theme="1"/>
        <rFont val="Times New Roman"/>
        <family val="1"/>
        <charset val="204"/>
      </rPr>
      <t>Метод ВЭЖХ-МС</t>
    </r>
  </si>
  <si>
    <t>Основные субпопуляции лимфоцитов (Т-лимфоциты, В-лимфоциты, Т-хелперы, Т-цитотоксические лимфоциты)(индекс регуляции I порядка)</t>
  </si>
  <si>
    <r>
      <t>Комплексная оценка интерферонового статуса с определением чувствительности к препаратам</t>
    </r>
    <r>
      <rPr>
        <sz val="12"/>
        <color theme="1"/>
        <rFont val="Times New Roman"/>
        <family val="1"/>
        <charset val="204"/>
      </rPr>
      <t xml:space="preserve"> (сывороточный ИФН, спонтанный ИФН,альфа и  гамма ИФН; чувствительность к ИФН- реаферон, интрон А, реальдирон, роферон, гаммаферон; чувствительность к индукторам ИФН -амиксину,  неовиру, циклоферону; иммуномодуляторам- имунал, ликопид, полиоксидоний)</t>
    </r>
  </si>
  <si>
    <r>
      <t xml:space="preserve">Комплексная оценка интерферонового статуса без определения чувствительности к препаратам </t>
    </r>
    <r>
      <rPr>
        <sz val="12"/>
        <color theme="1"/>
        <rFont val="Times New Roman"/>
        <family val="1"/>
        <charset val="204"/>
      </rPr>
      <t>(сывороточный ИФН, спонтанный ИФН,альфа и  гамма ИФН)</t>
    </r>
  </si>
  <si>
    <r>
      <t>Панель №1 IgG</t>
    </r>
    <r>
      <rPr>
        <vertAlign val="subscript"/>
        <sz val="12"/>
        <color theme="1"/>
        <rFont val="Times New Roman"/>
        <family val="1"/>
        <charset val="204"/>
      </rPr>
      <t>4</t>
    </r>
    <r>
      <rPr>
        <sz val="12"/>
        <color theme="1"/>
        <rFont val="Times New Roman"/>
        <family val="1"/>
        <charset val="204"/>
      </rPr>
      <t xml:space="preserve"> (Молоко коровье, молоко козье, молоко овечье, сыр, творог, сметана, йогурт, кефир)</t>
    </r>
  </si>
  <si>
    <r>
      <t>Панель №2 IgG</t>
    </r>
    <r>
      <rPr>
        <vertAlign val="subscript"/>
        <sz val="12"/>
        <color theme="1"/>
        <rFont val="Times New Roman"/>
        <family val="1"/>
        <charset val="204"/>
      </rPr>
      <t>4</t>
    </r>
    <r>
      <rPr>
        <sz val="12"/>
        <color theme="1"/>
        <rFont val="Times New Roman"/>
        <family val="1"/>
        <charset val="204"/>
      </rPr>
      <t xml:space="preserve"> (Пшеничная мука, ржаная мука, рис, гречка, овес, перловая крупа, пшено, ячмень)</t>
    </r>
  </si>
  <si>
    <r>
      <t>Панель №3 IgG</t>
    </r>
    <r>
      <rPr>
        <vertAlign val="subscript"/>
        <sz val="12"/>
        <color theme="1"/>
        <rFont val="Times New Roman"/>
        <family val="1"/>
        <charset val="204"/>
      </rPr>
      <t>4</t>
    </r>
    <r>
      <rPr>
        <sz val="12"/>
        <color theme="1"/>
        <rFont val="Times New Roman"/>
        <family val="1"/>
        <charset val="204"/>
      </rPr>
      <t xml:space="preserve"> (Фасоль (бобы), горох, чечевица, кукуруза, дрожжи пекарские, белок куриного яйца, желток куриного яйца, яйцо перепелиное)</t>
    </r>
  </si>
  <si>
    <r>
      <t>Панель №4 IgG</t>
    </r>
    <r>
      <rPr>
        <vertAlign val="subscript"/>
        <sz val="12"/>
        <color theme="1"/>
        <rFont val="Times New Roman"/>
        <family val="1"/>
        <charset val="204"/>
      </rPr>
      <t>4</t>
    </r>
    <r>
      <rPr>
        <sz val="12"/>
        <color theme="1"/>
        <rFont val="Times New Roman"/>
        <family val="1"/>
        <charset val="204"/>
      </rPr>
      <t xml:space="preserve"> (Говядина, телятина, свинина, баранина, курица, индейка, утка, гусь)</t>
    </r>
  </si>
  <si>
    <r>
      <t>Панель №5 IgG</t>
    </r>
    <r>
      <rPr>
        <vertAlign val="subscript"/>
        <sz val="12"/>
        <color theme="1"/>
        <rFont val="Times New Roman"/>
        <family val="1"/>
        <charset val="204"/>
      </rPr>
      <t>4</t>
    </r>
    <r>
      <rPr>
        <sz val="12"/>
        <color theme="1"/>
        <rFont val="Times New Roman"/>
        <family val="1"/>
        <charset val="204"/>
      </rPr>
      <t xml:space="preserve"> (Треска, хек, морской окунь, камбала, семга, форель, сельдь, палтус)</t>
    </r>
  </si>
  <si>
    <r>
      <t>Панель №6 IgG</t>
    </r>
    <r>
      <rPr>
        <vertAlign val="subscript"/>
        <sz val="12"/>
        <color theme="1"/>
        <rFont val="Times New Roman"/>
        <family val="1"/>
        <charset val="204"/>
      </rPr>
      <t>4</t>
    </r>
    <r>
      <rPr>
        <sz val="12"/>
        <color theme="1"/>
        <rFont val="Times New Roman"/>
        <family val="1"/>
        <charset val="204"/>
      </rPr>
      <t xml:space="preserve"> (Сазан, карп, щука, судак, кефаль, ледяная рыба, пикша, осетр)</t>
    </r>
  </si>
  <si>
    <r>
      <t>Панель №7 IgG</t>
    </r>
    <r>
      <rPr>
        <vertAlign val="subscript"/>
        <sz val="12"/>
        <color theme="1"/>
        <rFont val="Times New Roman"/>
        <family val="1"/>
        <charset val="204"/>
      </rPr>
      <t>4</t>
    </r>
    <r>
      <rPr>
        <sz val="12"/>
        <color theme="1"/>
        <rFont val="Times New Roman"/>
        <family val="1"/>
        <charset val="204"/>
      </rPr>
      <t xml:space="preserve"> (Кролик, конина, креветки, крабы, кальмары, мидии, морской гребешок, морская капуста)</t>
    </r>
  </si>
  <si>
    <r>
      <t>Панель №8 IgG</t>
    </r>
    <r>
      <rPr>
        <vertAlign val="subscript"/>
        <sz val="12"/>
        <color theme="1"/>
        <rFont val="Times New Roman"/>
        <family val="1"/>
        <charset val="204"/>
      </rPr>
      <t>4</t>
    </r>
    <r>
      <rPr>
        <sz val="12"/>
        <color theme="1"/>
        <rFont val="Times New Roman"/>
        <family val="1"/>
        <charset val="204"/>
      </rPr>
      <t xml:space="preserve"> (Морская соль, сахар, фруктоза, соль поваренная, тростниковый сахар, красный острый перец, черный перец, соль с пониженным содержанием натрия)</t>
    </r>
  </si>
  <si>
    <r>
      <t>Панель №9 IgG</t>
    </r>
    <r>
      <rPr>
        <vertAlign val="subscript"/>
        <sz val="12"/>
        <color theme="1"/>
        <rFont val="Times New Roman"/>
        <family val="1"/>
        <charset val="204"/>
      </rPr>
      <t>4</t>
    </r>
    <r>
      <rPr>
        <sz val="12"/>
        <color theme="1"/>
        <rFont val="Times New Roman"/>
        <family val="1"/>
        <charset val="204"/>
      </rPr>
      <t xml:space="preserve"> (Базилик, петрушка, кинза, укроп, лук репчатый, лук зеленый, чеснок, лук порей)</t>
    </r>
  </si>
  <si>
    <r>
      <t>Панель №10 IgG</t>
    </r>
    <r>
      <rPr>
        <vertAlign val="subscript"/>
        <sz val="12"/>
        <color theme="1"/>
        <rFont val="Times New Roman"/>
        <family val="1"/>
        <charset val="204"/>
      </rPr>
      <t>4</t>
    </r>
    <r>
      <rPr>
        <sz val="12"/>
        <color theme="1"/>
        <rFont val="Times New Roman"/>
        <family val="1"/>
        <charset val="204"/>
      </rPr>
      <t xml:space="preserve"> (Картофель, морковь, свекла, помидор, перец сладкий, огурец, кабачок, баклажан)</t>
    </r>
  </si>
  <si>
    <r>
      <t>Панель №11 IgG</t>
    </r>
    <r>
      <rPr>
        <vertAlign val="subscript"/>
        <sz val="12"/>
        <color theme="1"/>
        <rFont val="Times New Roman"/>
        <family val="1"/>
        <charset val="204"/>
      </rPr>
      <t>4</t>
    </r>
    <r>
      <rPr>
        <sz val="12"/>
        <color theme="1"/>
        <rFont val="Times New Roman"/>
        <family val="1"/>
        <charset val="204"/>
      </rPr>
      <t xml:space="preserve"> (Капуста белая, красная, брюссельская, брокколи, цветная, китайская, кольраби, салат зеленый)</t>
    </r>
  </si>
  <si>
    <r>
      <t>Панель №12 IgG</t>
    </r>
    <r>
      <rPr>
        <vertAlign val="subscript"/>
        <sz val="12"/>
        <color theme="1"/>
        <rFont val="Times New Roman"/>
        <family val="1"/>
        <charset val="204"/>
      </rPr>
      <t>4</t>
    </r>
    <r>
      <rPr>
        <sz val="12"/>
        <color theme="1"/>
        <rFont val="Times New Roman"/>
        <family val="1"/>
        <charset val="204"/>
      </rPr>
      <t xml:space="preserve"> (Редис, редька зеленая, тыква, шпинат, сельдерей, авокадо, оливки, шампиньоны)</t>
    </r>
  </si>
  <si>
    <r>
      <t>Панель №13 IgG</t>
    </r>
    <r>
      <rPr>
        <vertAlign val="subscript"/>
        <sz val="12"/>
        <color theme="1"/>
        <rFont val="Times New Roman"/>
        <family val="1"/>
        <charset val="204"/>
      </rPr>
      <t>4</t>
    </r>
    <r>
      <rPr>
        <sz val="12"/>
        <color theme="1"/>
        <rFont val="Times New Roman"/>
        <family val="1"/>
        <charset val="204"/>
      </rPr>
      <t xml:space="preserve"> (Апельсин, грейпфрут, мандарин, лимон, лайм, помело, яблоко, груша)</t>
    </r>
  </si>
  <si>
    <r>
      <t>Панель №14 IgG</t>
    </r>
    <r>
      <rPr>
        <vertAlign val="subscript"/>
        <sz val="12"/>
        <color theme="1"/>
        <rFont val="Times New Roman"/>
        <family val="1"/>
        <charset val="204"/>
      </rPr>
      <t>4</t>
    </r>
    <r>
      <rPr>
        <sz val="12"/>
        <color theme="1"/>
        <rFont val="Times New Roman"/>
        <family val="1"/>
        <charset val="204"/>
      </rPr>
      <t xml:space="preserve"> (Абрикос, персик, слива, инжир, финики, арбуз, дыня, айва)</t>
    </r>
  </si>
  <si>
    <r>
      <t>Панель №15 IgG</t>
    </r>
    <r>
      <rPr>
        <vertAlign val="subscript"/>
        <sz val="12"/>
        <color theme="1"/>
        <rFont val="Times New Roman"/>
        <family val="1"/>
        <charset val="204"/>
      </rPr>
      <t>4</t>
    </r>
    <r>
      <rPr>
        <sz val="12"/>
        <color theme="1"/>
        <rFont val="Times New Roman"/>
        <family val="1"/>
        <charset val="204"/>
      </rPr>
      <t xml:space="preserve"> (Ананас, манго, киви, банан, хурма, гранат, виноград зеленый, виноград красный)</t>
    </r>
  </si>
  <si>
    <r>
      <t>Панель №16 IgG</t>
    </r>
    <r>
      <rPr>
        <vertAlign val="subscript"/>
        <sz val="12"/>
        <color theme="1"/>
        <rFont val="Times New Roman"/>
        <family val="1"/>
        <charset val="204"/>
      </rPr>
      <t>4</t>
    </r>
    <r>
      <rPr>
        <sz val="12"/>
        <color theme="1"/>
        <rFont val="Times New Roman"/>
        <family val="1"/>
        <charset val="204"/>
      </rPr>
      <t xml:space="preserve"> (Вишня, малина, клубника, клюква, красная и черная смородина, крыжовник, черника)</t>
    </r>
  </si>
  <si>
    <r>
      <t>Панель №17 IgG</t>
    </r>
    <r>
      <rPr>
        <vertAlign val="subscript"/>
        <sz val="12"/>
        <color theme="1"/>
        <rFont val="Times New Roman"/>
        <family val="1"/>
        <charset val="204"/>
      </rPr>
      <t>4</t>
    </r>
    <r>
      <rPr>
        <sz val="12"/>
        <color theme="1"/>
        <rFont val="Times New Roman"/>
        <family val="1"/>
        <charset val="204"/>
      </rPr>
      <t xml:space="preserve"> (Арахис, миндаль, фундук, грецкий орех, фисташки, кедровый орех, кешью, подсолнечник)</t>
    </r>
  </si>
  <si>
    <r>
      <t>Панель №18 IgG</t>
    </r>
    <r>
      <rPr>
        <vertAlign val="subscript"/>
        <sz val="12"/>
        <color theme="1"/>
        <rFont val="Times New Roman"/>
        <family val="1"/>
        <charset val="204"/>
      </rPr>
      <t>4</t>
    </r>
    <r>
      <rPr>
        <sz val="12"/>
        <color theme="1"/>
        <rFont val="Times New Roman"/>
        <family val="1"/>
        <charset val="204"/>
      </rPr>
      <t xml:space="preserve"> (Кофе, чай черный, чай зеленый, каркадэ, мед, шоколад, соя, клейковина)</t>
    </r>
  </si>
  <si>
    <r>
      <t>Панель №19 IgG</t>
    </r>
    <r>
      <rPr>
        <vertAlign val="subscript"/>
        <sz val="12"/>
        <color theme="1"/>
        <rFont val="Times New Roman"/>
        <family val="1"/>
        <charset val="204"/>
      </rPr>
      <t>4</t>
    </r>
    <r>
      <rPr>
        <sz val="12"/>
        <color theme="1"/>
        <rFont val="Times New Roman"/>
        <family val="1"/>
        <charset val="204"/>
      </rPr>
      <t xml:space="preserve"> (Камамбер, моцарелла, сыр «Дор Блю», козий сыр, овечья брынза, сыр «Ольтермани», ряженка, яйцо цесарки)</t>
    </r>
  </si>
  <si>
    <r>
      <t>Панель №20IgG</t>
    </r>
    <r>
      <rPr>
        <vertAlign val="subscript"/>
        <sz val="12"/>
        <color theme="1"/>
        <rFont val="Times New Roman"/>
        <family val="1"/>
        <charset val="204"/>
      </rPr>
      <t>4</t>
    </r>
    <r>
      <rPr>
        <sz val="12"/>
        <color theme="1"/>
        <rFont val="Times New Roman"/>
        <family val="1"/>
        <charset val="204"/>
      </rPr>
      <t xml:space="preserve"> (Оленина, мясо лося, мясо кабана, перепелка, белые грибы, опята, лисички, вешанки)</t>
    </r>
  </si>
  <si>
    <r>
      <t>Панель №23 IgG</t>
    </r>
    <r>
      <rPr>
        <vertAlign val="subscript"/>
        <sz val="12"/>
        <color theme="1"/>
        <rFont val="Times New Roman"/>
        <family val="1"/>
        <charset val="204"/>
      </rPr>
      <t>4</t>
    </r>
    <r>
      <rPr>
        <sz val="12"/>
        <color theme="1"/>
        <rFont val="Times New Roman"/>
        <family val="1"/>
        <charset val="204"/>
      </rPr>
      <t xml:space="preserve"> (Речная форель, рыба сиг, дорада, икра красная, раки, лангуст, устрицы, осьминог)</t>
    </r>
  </si>
  <si>
    <r>
      <t>Панель №24 IgG</t>
    </r>
    <r>
      <rPr>
        <vertAlign val="subscript"/>
        <sz val="12"/>
        <color theme="1"/>
        <rFont val="Times New Roman"/>
        <family val="1"/>
        <charset val="204"/>
      </rPr>
      <t>4</t>
    </r>
    <r>
      <rPr>
        <sz val="12"/>
        <color theme="1"/>
        <rFont val="Times New Roman"/>
        <family val="1"/>
        <charset val="204"/>
      </rPr>
      <t xml:space="preserve"> (Желатин, розмарин, лавровый лист, гвоздика, тмин, ваниль, корица, имбирь)</t>
    </r>
  </si>
  <si>
    <r>
      <t>Панель №25 IgG</t>
    </r>
    <r>
      <rPr>
        <vertAlign val="subscript"/>
        <sz val="12"/>
        <color theme="1"/>
        <rFont val="Times New Roman"/>
        <family val="1"/>
        <charset val="204"/>
      </rPr>
      <t>4</t>
    </r>
    <r>
      <rPr>
        <sz val="12"/>
        <color theme="1"/>
        <rFont val="Times New Roman"/>
        <family val="1"/>
        <charset val="204"/>
      </rPr>
      <t xml:space="preserve"> (Салат корн, салат рукола, салат латук, салат « Айсберг», щавель, спаржа, тархун, хрен)</t>
    </r>
  </si>
  <si>
    <r>
      <t>Панель №27 IgG</t>
    </r>
    <r>
      <rPr>
        <vertAlign val="subscript"/>
        <sz val="12"/>
        <color theme="1"/>
        <rFont val="Times New Roman"/>
        <family val="1"/>
        <charset val="204"/>
      </rPr>
      <t>4</t>
    </r>
    <r>
      <rPr>
        <sz val="12"/>
        <color theme="1"/>
        <rFont val="Times New Roman"/>
        <family val="1"/>
        <charset val="204"/>
      </rPr>
      <t xml:space="preserve"> (Земляника, брусника, голубика, ежевика, черешня, папайя, маракуйя, мангостин)</t>
    </r>
  </si>
  <si>
    <r>
      <t>Панель №29 IgG</t>
    </r>
    <r>
      <rPr>
        <vertAlign val="subscript"/>
        <sz val="12"/>
        <color theme="1"/>
        <rFont val="Times New Roman"/>
        <family val="1"/>
        <charset val="204"/>
      </rPr>
      <t>4</t>
    </r>
    <r>
      <rPr>
        <sz val="12"/>
        <color theme="1"/>
        <rFont val="Times New Roman"/>
        <family val="1"/>
        <charset val="204"/>
      </rPr>
      <t xml:space="preserve"> (Цвет липы, шиповник, бессмертник, зверобой, ромашка, мята, жасмин, матэ)</t>
    </r>
  </si>
  <si>
    <r>
      <t>Панель №30 IgG</t>
    </r>
    <r>
      <rPr>
        <vertAlign val="subscript"/>
        <sz val="12"/>
        <color theme="1"/>
        <rFont val="Times New Roman"/>
        <family val="1"/>
        <charset val="204"/>
      </rPr>
      <t>4</t>
    </r>
    <r>
      <rPr>
        <sz val="12"/>
        <color theme="1"/>
        <rFont val="Times New Roman"/>
        <family val="1"/>
        <charset val="204"/>
      </rPr>
      <t xml:space="preserve"> (Тилапия, ставрида, барабулька, сибас, толстолобик, хамса, мойва, сардины)</t>
    </r>
  </si>
  <si>
    <r>
      <t>Панель №32 IgG</t>
    </r>
    <r>
      <rPr>
        <vertAlign val="subscript"/>
        <sz val="12"/>
        <color theme="1"/>
        <rFont val="Times New Roman"/>
        <family val="1"/>
        <charset val="204"/>
      </rPr>
      <t>4</t>
    </r>
    <r>
      <rPr>
        <sz val="12"/>
        <color theme="1"/>
        <rFont val="Times New Roman"/>
        <family val="1"/>
        <charset val="204"/>
      </rPr>
      <t xml:space="preserve"> (Вино белое, вино красное, вино розовое, коньяк, виски, водка, пиво ячменное, дрожжи пивные)</t>
    </r>
  </si>
  <si>
    <r>
      <t xml:space="preserve">Комплексный анализ крови на аминокислоты и ацилкарнитины (42 показателя). </t>
    </r>
    <r>
      <rPr>
        <b/>
        <i/>
        <sz val="12"/>
        <color theme="1"/>
        <rFont val="Times New Roman"/>
        <family val="1"/>
        <charset val="204"/>
      </rPr>
      <t xml:space="preserve">Метод ВЭЖХ-МС </t>
    </r>
  </si>
  <si>
    <r>
      <t xml:space="preserve">Анализ органических кислот в моче. </t>
    </r>
    <r>
      <rPr>
        <b/>
        <i/>
        <sz val="12"/>
        <color theme="1"/>
        <rFont val="Times New Roman"/>
        <family val="1"/>
        <charset val="204"/>
      </rPr>
      <t>Метод ГХ-МС</t>
    </r>
  </si>
  <si>
    <r>
      <t xml:space="preserve">Анализ жирных кислот в крови . </t>
    </r>
    <r>
      <rPr>
        <b/>
        <i/>
        <sz val="12"/>
        <color theme="1"/>
        <rFont val="Times New Roman"/>
        <family val="1"/>
        <charset val="204"/>
      </rPr>
      <t>Метод ГХ-МС</t>
    </r>
  </si>
  <si>
    <r>
      <t xml:space="preserve">Диагностика нарушения обмена пуринов и пиримидинов (аденин, цитозин, урацил, ксантин, гипоксантин и др.; Всего 20 показателей). </t>
    </r>
    <r>
      <rPr>
        <b/>
        <i/>
        <sz val="12"/>
        <color theme="1"/>
        <rFont val="Times New Roman"/>
        <family val="1"/>
        <charset val="204"/>
      </rPr>
      <t>ВЭЖХ-МС</t>
    </r>
  </si>
  <si>
    <r>
      <t xml:space="preserve">Анализ крови на свободный L-карнитин </t>
    </r>
    <r>
      <rPr>
        <b/>
        <i/>
        <sz val="12"/>
        <color theme="1"/>
        <rFont val="Times New Roman"/>
        <family val="1"/>
        <charset val="204"/>
      </rPr>
      <t xml:space="preserve">Метод ВЭЖХ-МС </t>
    </r>
  </si>
  <si>
    <r>
      <t xml:space="preserve">Анализ крови на  L-карнитин (свободный и общий) </t>
    </r>
    <r>
      <rPr>
        <b/>
        <i/>
        <sz val="12"/>
        <color theme="1"/>
        <rFont val="Times New Roman"/>
        <family val="1"/>
        <charset val="204"/>
      </rPr>
      <t>Метод ВЭЖХ-МС</t>
    </r>
  </si>
  <si>
    <r>
      <t xml:space="preserve">Анализ мочи на  L-карнитин (свободный и общий) </t>
    </r>
    <r>
      <rPr>
        <b/>
        <i/>
        <sz val="12"/>
        <color theme="1"/>
        <rFont val="Times New Roman"/>
        <family val="1"/>
        <charset val="204"/>
      </rPr>
      <t>Метод ВЭЖХ-МС</t>
    </r>
  </si>
  <si>
    <t>ДП 969</t>
  </si>
  <si>
    <t>ДП970</t>
  </si>
  <si>
    <t>ДП 971</t>
  </si>
  <si>
    <t>ДП 972</t>
  </si>
  <si>
    <t>ДП 973</t>
  </si>
  <si>
    <t>ДП 974</t>
  </si>
  <si>
    <t>ДП 976</t>
  </si>
  <si>
    <t>ДП 978</t>
  </si>
  <si>
    <t>ДП 979</t>
  </si>
  <si>
    <t>Кровь (сыворотка), Кровь (с ЭДТА)</t>
  </si>
  <si>
    <t>Кровь (сыворотка), Кровь (с ЭДТА), Плазма</t>
  </si>
  <si>
    <r>
      <rPr>
        <b/>
        <sz val="12"/>
        <rFont val="Times New Roman"/>
        <family val="1"/>
        <charset val="204"/>
      </rPr>
      <t>Активность витаминов</t>
    </r>
    <r>
      <rPr>
        <sz val="12"/>
        <rFont val="Times New Roman"/>
        <family val="1"/>
        <charset val="204"/>
      </rPr>
      <t xml:space="preserve"> (25- гидроксивитамин D (П), Витамин В-12 (цианокобаламин) (П), Эритропоэтин (П))</t>
    </r>
  </si>
  <si>
    <r>
      <rPr>
        <b/>
        <sz val="12"/>
        <rFont val="Times New Roman"/>
        <family val="1"/>
        <charset val="204"/>
      </rPr>
      <t>Твой иммунитет</t>
    </r>
    <r>
      <rPr>
        <sz val="12"/>
        <rFont val="Times New Roman"/>
        <family val="1"/>
        <charset val="204"/>
      </rPr>
      <t xml:space="preserve"> (25-гидроксивитамин D (П), IgE Общий (П), Общий анализ крови+СОЭ (П))</t>
    </r>
  </si>
  <si>
    <r>
      <rPr>
        <b/>
        <sz val="12"/>
        <rFont val="Times New Roman"/>
        <family val="1"/>
        <charset val="204"/>
      </rPr>
      <t>Веганам и вегетарианцам</t>
    </r>
    <r>
      <rPr>
        <sz val="12"/>
        <rFont val="Times New Roman"/>
        <family val="1"/>
        <charset val="204"/>
      </rPr>
      <t xml:space="preserve"> (25- гидроксивитамин D (П),Альбумин (П),Витамин В-12 (цианокобаламин) (П),Кальций (П),Магний (П),Общий белок (кровь) (П),Ферритин (П),Фосфор неорганический (П),Цинк (кровь) (П),Общий анализ крови+СОЭ (П))</t>
    </r>
  </si>
  <si>
    <r>
      <rPr>
        <b/>
        <sz val="12"/>
        <rFont val="Times New Roman"/>
        <family val="1"/>
        <charset val="204"/>
      </rPr>
      <t>Стресс-комплекс</t>
    </r>
    <r>
      <rPr>
        <sz val="12"/>
        <rFont val="Times New Roman"/>
        <family val="1"/>
        <charset val="204"/>
      </rPr>
      <t xml:space="preserve"> (25-гидроксивитамин D (П), Индекс атерогенности (П), Кальций (П), Кортизол (П), ЛПВП (П), Магний (П)ТТГ (тиреотропный гормон) (П), Холестерин общий (П))</t>
    </r>
  </si>
  <si>
    <r>
      <rPr>
        <b/>
        <sz val="12"/>
        <rFont val="Times New Roman"/>
        <family val="1"/>
        <charset val="204"/>
      </rPr>
      <t xml:space="preserve">Витамины A, D, B9, B12 и ферритин </t>
    </r>
    <r>
      <rPr>
        <sz val="12"/>
        <rFont val="Times New Roman"/>
        <family val="1"/>
        <charset val="204"/>
      </rPr>
      <t>25- гидроксивитамин D (П), А (ретинол) (П), Витамин В-12 (цианокобаламин) (П), Ферритин (П), Фолиевая кислота (П)))</t>
    </r>
  </si>
  <si>
    <r>
      <rPr>
        <b/>
        <sz val="12"/>
        <rFont val="Times New Roman"/>
        <family val="1"/>
        <charset val="204"/>
      </rPr>
      <t>Витамины и минералы после COVID-19</t>
    </r>
    <r>
      <rPr>
        <sz val="12"/>
        <rFont val="Times New Roman"/>
        <family val="1"/>
        <charset val="204"/>
      </rPr>
      <t xml:space="preserve"> (25- гидроксивитамин D (П), Витамин В-12 (цианокобаламин) (П), Железо (П), Магний (П), Фолиевая кислота (П), Цинк (кровь)(П))</t>
    </r>
  </si>
  <si>
    <r>
      <rPr>
        <b/>
        <sz val="12"/>
        <rFont val="Times New Roman"/>
        <family val="1"/>
        <charset val="204"/>
      </rPr>
      <t>Витамины красоты</t>
    </r>
    <r>
      <rPr>
        <sz val="12"/>
        <rFont val="Times New Roman"/>
        <family val="1"/>
        <charset val="204"/>
      </rPr>
      <t xml:space="preserve"> (25-гидроксивитамин D (П), E (токоферол) (П), А (ретинол) (П), Витамин В-12 (цианокобаламин) (П),Фолиевая кислота (П))</t>
    </r>
  </si>
  <si>
    <r>
      <rPr>
        <b/>
        <sz val="12"/>
        <rFont val="Times New Roman"/>
        <family val="1"/>
        <charset val="204"/>
      </rPr>
      <t xml:space="preserve">CHECK-UP для детей и подростков </t>
    </r>
    <r>
      <rPr>
        <sz val="12"/>
        <rFont val="Times New Roman"/>
        <family val="1"/>
        <charset val="204"/>
      </rPr>
      <t>(17-ОНпрогестерон (П),25-гидроксивитамин D (П),АлАТ (П),АсАТ (П),Билирубин непрямой (П),Билирубин общий (П),Билирубин прямой (П),Гамма-ГТ (П),ДГЭА-сульфат (П),Железо (П),Кальций (П),Креатинин (П),ЛГ (лютеинизирующий гормон) (П),ЛЖСС (Латентная железосвязывающая способность сыворотки) (П),Мочевина (П),Общий белок (кровь) (П),ОЖСС (Общая железосвязывающая способность сыворотки) (П),Тестостерон общий (П),ТТГ (тиреотропный гормон) (П),ФСГ (фолликулостимулирующий гормон) (П),Холестерин общий (П),Эстрадиол (П),Гликозилированный гемоглобин (HbA1с) (П),Общий анализ крови+СОЭ (П),Глюкоза (плазма) (П))</t>
    </r>
  </si>
  <si>
    <r>
      <rPr>
        <b/>
        <sz val="12"/>
        <rFont val="Times New Roman"/>
        <family val="1"/>
        <charset val="204"/>
      </rPr>
      <t>Фитнес мониторинг</t>
    </r>
    <r>
      <rPr>
        <sz val="12"/>
        <rFont val="Times New Roman"/>
        <family val="1"/>
        <charset val="204"/>
      </rPr>
      <t xml:space="preserve"> (225-гидроксивитамин D (П),Индекс атерогенности (П),ЛГ (лютеинизирующий гормон) (П),ЛПВП (П),ЛПНП (П),ЛПОНП (П),Пролактин (П),Тестостерон общий (П),Триглицериды (П),ТТГ (тиреотропный гормон) (П),ФСГ (фолликулостимулирующий гормон) (П),Холестерин общий (П),Эстрадиол (П))</t>
    </r>
  </si>
  <si>
    <t>М119</t>
  </si>
  <si>
    <t>Йод (кровь)</t>
  </si>
  <si>
    <t>1-5 раб.дн.</t>
  </si>
  <si>
    <t>D3 (холекальциферол)</t>
  </si>
  <si>
    <t>Х153</t>
  </si>
  <si>
    <t>1-7 раб.дн.</t>
  </si>
  <si>
    <t>К028</t>
  </si>
  <si>
    <t>Анализ кала на Хеликобактер пилори,антигенный тест (Helicobacter pylori antigen)</t>
  </si>
  <si>
    <t xml:space="preserve">2-3 </t>
  </si>
  <si>
    <t>2-3 д</t>
  </si>
  <si>
    <t>ДП975</t>
  </si>
  <si>
    <t>Комплекс исследований после COVID-19 (оптимальный)</t>
  </si>
  <si>
    <t>2-4 д. (пн-вс)</t>
  </si>
  <si>
    <t>Я104</t>
  </si>
  <si>
    <t>Цитологическое исследование мокроты</t>
  </si>
  <si>
    <t>Ч268-3</t>
  </si>
  <si>
    <t>Гинекологический чек-ап (базовый) (Мазок гинекологический (П),Chlamydia trachomatis (соскоб) (П), Mycoplasma genitalium (соскоб) (П), Neisseria gonorrhoeae (соскоб) (П), Trichomonas vaginalis (соскоб) (П), Исследование мазков методом жидкостной цитологии (П))</t>
  </si>
  <si>
    <t>Гинекологический чек-ап (оптимальный) (Мазок гинекологический (П),Chlamydia trachomatis (соскоб) (П), Mycoplasma genitalium (соскоб) (П),Mycoplasma hominis (соскоб) (П), Neisseria gonorrhoeae (соскоб) (П), Trichomonas vaginalis (соскоб) (П), Ureaplasma spp. (Ur.parvum + Ur.urealyticum/T-960) (соскоб) (П), Исследование биоценоза уроген. тракта (Фемофлор-8) (П),HPV в.р. (6,11,16,18,31,33,35,39,45,51,52,56,58,59,68) (кол.) (соскоб) (П))</t>
  </si>
  <si>
    <t>Гинекологический чек-ап (расширенный) (Мазок гинекологический (П),Candida albicans (соскоб) (П),Chlamydia trachomatis (соскоб) (П), Cytomegalovirus (соскоб) (П),Gardnerella vаginalis (соскоб) (П),Herpes Simplex virus I и II типа (соскоб) (П),HPV в.р. (16) (соскоб) (П),HPV в.р. (18) (соскоб) (П), Mycoplasma genitalium (соскоб) (П),Mycoplasma hominis (соскоб) (П), Neisseria gonorrhoeae (соскоб) (П), Trichomonas vaginalis (соскоб) (П), Ureaplasma spp. (Ur.parvum + Ur.urealyticum/T-960) (соскоб) (П),Исследование биоценоза уроген. тракта расширенное (Фемофлор-16) (П) ,HPV в.р. (6,11,16,18,31,33,35,39,45,51,52,56,58,59,68) (кол.) (соскоб) (П))</t>
  </si>
  <si>
    <t>Женский гормональный статус (базовый) (Дегидроэпиандростеронсульфат (ДГЭА-S) (П),ЛГ (лютеинизирующий гормон) (П),Прогестерон (П),Пролактин (П),Т4 свободный (П),ТТГ (тиреотропный гормон) (П),ФСГ (фолликулостимулирующий гормон) (П),Эстрадиол (П))</t>
  </si>
  <si>
    <t>Регулярный женский мониторинг (25-гидроксивитамин D (П),anti-НСV (суммарно) (ИФА) (П),HBsAg (П),Аланинаминотрансфераза (АЛТ) (П),Аспартатаминотрансфераза (АСТ) (П),АТ к ВИЧ 1,2 + АГ p24 (anti-HIV 1,2 + Ag p24) (П),АТ к тиреопероксидазе (АТ-ТПО) (П),Билирубин общий (П),Витамин В-12 (цианокобаламин) (П),Дегидроэпиандростеронсульфат (ДГЭА-S) (П),Диагностика сифилиса (РПГА) (П),Железо (П),Индекс атерогенности (П),ЛГ (лютеинизирующий гормон (П),ЛДГ (П),ЛПВП (П),ЛПНП (П),ЛПОНП (П),Мочевая кислота (П),Общий белок (кровь) (П),Паратгормон (П),Прогестерон (П),Пролактин (П),Т4 свободный (П),Триглицериды (П),ТТГ (тиреотропный гормон) (П),Ферритин (П),Фолиевая кислота (П),ФСГ (фолликулостимулирующий гормон) (П),Холестерин общий (П),Эстрадиол (П),Ионизированный кальций (П),Коагулограмма стандартная (П),Общий анализ крови+СОЭ (П),Общий анализ мочи (П),Глюкоза (плазма) (П))</t>
  </si>
  <si>
    <t>Мазок, Соскоб, Соскоб (эпителий цервикального канала и шейки матки)</t>
  </si>
  <si>
    <t>Мазок, Соскоб, Стерильный контейнер (ж.цитология)</t>
  </si>
  <si>
    <t>Кровь (сыворотка), Кровь (лития гепарин), Кровь (натрия цитрат), Кровь (с ЭДТА), Моча, Плазма</t>
  </si>
  <si>
    <t>2-3 дн.</t>
  </si>
  <si>
    <t>5-7 дн.</t>
  </si>
  <si>
    <t>1-2 дн.</t>
  </si>
  <si>
    <t>ДП1233</t>
  </si>
  <si>
    <t>ДП1234</t>
  </si>
  <si>
    <t>ДП1235</t>
  </si>
  <si>
    <t>ДП1236</t>
  </si>
  <si>
    <t>ДП1237</t>
  </si>
  <si>
    <t>Я146</t>
  </si>
  <si>
    <t>ПАП-тест (Бетесда) + HPV общий</t>
  </si>
  <si>
    <t>Я147</t>
  </si>
  <si>
    <t>ПАП-тест (Бетесда) + HPV в.р. (6,11,16,18)</t>
  </si>
  <si>
    <t>Я148</t>
  </si>
  <si>
    <t>ПАП-тест (Бетесда) + HPV в.р. (6,11,16,18,31,33,35,39,45,51,52,56,58,59,68)</t>
  </si>
  <si>
    <t>Я149</t>
  </si>
  <si>
    <t>ПАП-тест (Бетесда) + HPV в.р. (21 генотип)</t>
  </si>
  <si>
    <t>Ч268</t>
  </si>
  <si>
    <t>Медико-генетическое консультирование по результату проведенного неинвазивного пренатального скрининга "First Test 21"</t>
  </si>
  <si>
    <t>Ч268-1</t>
  </si>
  <si>
    <t>Медико-генетическое консультирование по результату проведенного неинвазивного пренатального скрининга "First Test Light"</t>
  </si>
  <si>
    <t>Ч268-2</t>
  </si>
  <si>
    <t>Медико-генетическое консультирование по результату проведенного неинвазивного пренатального скрининга "First Test Medium"</t>
  </si>
  <si>
    <t>Медико-генетическое консультирование по результату проведенного неинвазивного пренатального скрининга "First Test"</t>
  </si>
  <si>
    <t>стерильный контейнер (ж.цитология)</t>
  </si>
</sst>
</file>

<file path=xl/styles.xml><?xml version="1.0" encoding="utf-8"?>
<styleSheet xmlns="http://schemas.openxmlformats.org/spreadsheetml/2006/main">
  <numFmts count="3">
    <numFmt numFmtId="43" formatCode="_-* #,##0.00\ _₽_-;\-* #,##0.00\ _₽_-;_-* &quot;-&quot;??\ _₽_-;_-@_-"/>
    <numFmt numFmtId="164" formatCode="[$-419]General"/>
    <numFmt numFmtId="165" formatCode="[$-419]0"/>
  </numFmts>
  <fonts count="23">
    <font>
      <sz val="10"/>
      <name val="Arial"/>
      <family val="2"/>
      <charset val="204"/>
    </font>
    <font>
      <sz val="11"/>
      <color theme="1"/>
      <name val="Calibri"/>
      <family val="2"/>
      <charset val="204"/>
      <scheme val="minor"/>
    </font>
    <font>
      <sz val="11"/>
      <color theme="1"/>
      <name val="Calibri"/>
      <family val="2"/>
      <charset val="204"/>
      <scheme val="minor"/>
    </font>
    <font>
      <sz val="10.5"/>
      <name val="Times New Roman"/>
      <family val="1"/>
      <charset val="204"/>
    </font>
    <font>
      <sz val="12"/>
      <name val="Times New Roman"/>
      <family val="1"/>
      <charset val="204"/>
    </font>
    <font>
      <sz val="10"/>
      <name val="Tahoma"/>
      <family val="2"/>
      <charset val="204"/>
    </font>
    <font>
      <sz val="10"/>
      <color theme="1"/>
      <name val="Arial"/>
      <family val="2"/>
      <charset val="204"/>
    </font>
    <font>
      <sz val="8"/>
      <name val="Arial"/>
      <family val="2"/>
      <charset val="204"/>
    </font>
    <font>
      <sz val="8"/>
      <name val="Tahoma"/>
      <family val="2"/>
      <charset val="204"/>
    </font>
    <font>
      <b/>
      <sz val="12"/>
      <color theme="1"/>
      <name val="Times New Roman"/>
      <family val="1"/>
      <charset val="204"/>
    </font>
    <font>
      <sz val="12"/>
      <color theme="1"/>
      <name val="Times New Roman"/>
      <family val="1"/>
      <charset val="204"/>
    </font>
    <font>
      <i/>
      <sz val="12"/>
      <color theme="1"/>
      <name val="Times New Roman"/>
      <family val="1"/>
      <charset val="204"/>
    </font>
    <font>
      <i/>
      <u/>
      <sz val="12"/>
      <color theme="1"/>
      <name val="Times New Roman"/>
      <family val="1"/>
      <charset val="204"/>
    </font>
    <font>
      <b/>
      <i/>
      <sz val="12"/>
      <color theme="1"/>
      <name val="Times New Roman"/>
      <family val="1"/>
      <charset val="204"/>
    </font>
    <font>
      <b/>
      <u/>
      <sz val="12"/>
      <color theme="1"/>
      <name val="Times New Roman"/>
      <family val="1"/>
      <charset val="204"/>
    </font>
    <font>
      <sz val="10"/>
      <color rgb="FF000000"/>
      <name val="Tahoma"/>
      <family val="2"/>
      <charset val="204"/>
    </font>
    <font>
      <sz val="10"/>
      <name val="Arial"/>
      <family val="2"/>
      <charset val="204"/>
    </font>
    <font>
      <b/>
      <sz val="12"/>
      <name val="Times New Roman"/>
      <family val="1"/>
      <charset val="204"/>
    </font>
    <font>
      <sz val="12"/>
      <color rgb="FF000000"/>
      <name val="Times New Roman"/>
      <family val="1"/>
      <charset val="204"/>
    </font>
    <font>
      <sz val="12"/>
      <color indexed="8"/>
      <name val="Times New Roman"/>
      <family val="1"/>
      <charset val="204"/>
    </font>
    <font>
      <sz val="12"/>
      <color indexed="64"/>
      <name val="Times New Roman"/>
      <family val="1"/>
      <charset val="204"/>
    </font>
    <font>
      <vertAlign val="subscript"/>
      <sz val="12"/>
      <color theme="1"/>
      <name val="Times New Roman"/>
      <family val="1"/>
      <charset val="204"/>
    </font>
    <font>
      <sz val="10"/>
      <name val="Times New Roman"/>
      <family val="1"/>
      <charset val="204"/>
    </font>
  </fonts>
  <fills count="5">
    <fill>
      <patternFill patternType="none"/>
    </fill>
    <fill>
      <patternFill patternType="gray125"/>
    </fill>
    <fill>
      <patternFill patternType="solid">
        <fgColor theme="0"/>
        <bgColor indexed="31"/>
      </patternFill>
    </fill>
    <fill>
      <patternFill patternType="solid">
        <fgColor theme="0"/>
        <bgColor indexed="64"/>
      </patternFill>
    </fill>
    <fill>
      <patternFill patternType="solid">
        <fgColor theme="0"/>
        <bgColor theme="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indexed="8"/>
      </top>
      <bottom/>
      <diagonal/>
    </border>
    <border>
      <left/>
      <right/>
      <top style="thin">
        <color indexed="8"/>
      </top>
      <bottom/>
      <diagonal/>
    </border>
    <border>
      <left/>
      <right style="thin">
        <color auto="1"/>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s>
  <cellStyleXfs count="6">
    <xf numFmtId="0" fontId="0" fillId="0" borderId="0"/>
    <xf numFmtId="164" fontId="6" fillId="0" borderId="0"/>
    <xf numFmtId="0" fontId="2" fillId="0" borderId="0"/>
    <xf numFmtId="0" fontId="16" fillId="0" borderId="0"/>
    <xf numFmtId="43" fontId="16" fillId="0" borderId="0" applyFont="0" applyFill="0" applyBorder="0" applyAlignment="0" applyProtection="0"/>
    <xf numFmtId="0" fontId="1" fillId="0" borderId="0"/>
  </cellStyleXfs>
  <cellXfs count="150">
    <xf numFmtId="0" fontId="0" fillId="0" borderId="0" xfId="0"/>
    <xf numFmtId="0" fontId="4" fillId="0" borderId="0" xfId="0" applyFont="1" applyFill="1" applyBorder="1" applyAlignment="1">
      <alignment wrapText="1"/>
    </xf>
    <xf numFmtId="0" fontId="3" fillId="0" borderId="0" xfId="0" applyFont="1" applyFill="1" applyBorder="1" applyAlignment="1">
      <alignment horizontal="center" wrapText="1"/>
    </xf>
    <xf numFmtId="0" fontId="5" fillId="0" borderId="0" xfId="0" applyFont="1" applyFill="1" applyBorder="1" applyAlignment="1">
      <alignment vertical="center"/>
    </xf>
    <xf numFmtId="49" fontId="4" fillId="0" borderId="0" xfId="0" applyNumberFormat="1" applyFont="1" applyFill="1" applyBorder="1" applyAlignment="1">
      <alignment horizontal="center" wrapText="1"/>
    </xf>
    <xf numFmtId="0" fontId="8" fillId="0" borderId="0" xfId="0" applyFont="1" applyFill="1" applyBorder="1" applyAlignment="1">
      <alignment vertical="center"/>
    </xf>
    <xf numFmtId="0" fontId="0" fillId="0" borderId="0" xfId="0" applyFill="1"/>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vertical="center" wrapText="1"/>
    </xf>
    <xf numFmtId="49"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0" xfId="0" applyFont="1" applyFill="1" applyBorder="1" applyAlignment="1">
      <alignment horizontal="right" vertical="center"/>
    </xf>
    <xf numFmtId="3" fontId="15" fillId="0" borderId="0" xfId="2" applyNumberFormat="1" applyFont="1" applyAlignment="1">
      <alignment horizontal="right" vertical="center"/>
    </xf>
    <xf numFmtId="0" fontId="16" fillId="0" borderId="0" xfId="3"/>
    <xf numFmtId="0" fontId="4" fillId="0" borderId="1" xfId="3" applyFont="1" applyFill="1" applyBorder="1" applyAlignment="1">
      <alignment vertical="center" wrapText="1"/>
    </xf>
    <xf numFmtId="49" fontId="4" fillId="0" borderId="1" xfId="3" applyNumberFormat="1" applyFont="1" applyFill="1" applyBorder="1" applyAlignment="1">
      <alignment horizontal="center" vertical="center" wrapText="1"/>
    </xf>
    <xf numFmtId="0" fontId="17" fillId="0" borderId="1" xfId="3" applyFont="1" applyBorder="1" applyAlignment="1">
      <alignment vertical="center" wrapText="1"/>
    </xf>
    <xf numFmtId="49" fontId="4" fillId="0" borderId="1" xfId="4" applyNumberFormat="1" applyFont="1" applyFill="1" applyBorder="1" applyAlignment="1">
      <alignment horizontal="center" vertical="center" wrapText="1"/>
    </xf>
    <xf numFmtId="0" fontId="17" fillId="0" borderId="1" xfId="3" applyFont="1" applyFill="1" applyBorder="1" applyAlignment="1">
      <alignment vertical="center" wrapText="1"/>
    </xf>
    <xf numFmtId="0" fontId="5" fillId="0" borderId="0" xfId="3" applyFont="1" applyFill="1" applyBorder="1" applyAlignment="1">
      <alignment vertical="center"/>
    </xf>
    <xf numFmtId="0" fontId="0" fillId="0" borderId="0" xfId="0" applyBorder="1"/>
    <xf numFmtId="0" fontId="17" fillId="0" borderId="7" xfId="0" applyFont="1" applyBorder="1" applyAlignment="1">
      <alignment wrapText="1"/>
    </xf>
    <xf numFmtId="0" fontId="4" fillId="0" borderId="8" xfId="0" applyFont="1" applyBorder="1" applyAlignment="1">
      <alignment wrapText="1"/>
    </xf>
    <xf numFmtId="0" fontId="17" fillId="0" borderId="10" xfId="0" applyFont="1" applyBorder="1" applyAlignment="1">
      <alignment wrapText="1"/>
    </xf>
    <xf numFmtId="0" fontId="4" fillId="0" borderId="10" xfId="0" applyFont="1" applyBorder="1" applyAlignment="1">
      <alignment horizontal="center" wrapText="1"/>
    </xf>
    <xf numFmtId="0" fontId="4" fillId="0" borderId="10" xfId="0" applyFont="1" applyBorder="1" applyAlignment="1">
      <alignment wrapText="1"/>
    </xf>
    <xf numFmtId="0" fontId="4" fillId="0" borderId="8" xfId="0" applyFont="1" applyBorder="1" applyAlignment="1">
      <alignment horizontal="center" wrapText="1"/>
    </xf>
    <xf numFmtId="3" fontId="4" fillId="0" borderId="8" xfId="0" applyNumberFormat="1" applyFont="1" applyBorder="1" applyAlignment="1">
      <alignment horizontal="center" wrapText="1"/>
    </xf>
    <xf numFmtId="49" fontId="18" fillId="0" borderId="8" xfId="0" applyNumberFormat="1" applyFont="1" applyBorder="1" applyAlignment="1">
      <alignment horizontal="center" wrapText="1"/>
    </xf>
    <xf numFmtId="0" fontId="10" fillId="3" borderId="1" xfId="0" applyFont="1" applyFill="1" applyBorder="1" applyAlignment="1">
      <alignment horizontal="left" vertical="center" wrapText="1"/>
    </xf>
    <xf numFmtId="49" fontId="10" fillId="3" borderId="1" xfId="0" applyNumberFormat="1" applyFont="1" applyFill="1" applyBorder="1" applyAlignment="1">
      <alignment horizontal="center" vertical="center" wrapText="1"/>
    </xf>
    <xf numFmtId="0" fontId="10" fillId="3" borderId="1" xfId="0" applyFont="1" applyFill="1" applyBorder="1" applyAlignment="1">
      <alignment horizontal="left" wrapText="1"/>
    </xf>
    <xf numFmtId="0" fontId="11"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2" fillId="3" borderId="1" xfId="0" applyFont="1" applyFill="1" applyBorder="1" applyAlignment="1">
      <alignment vertical="center" wrapText="1"/>
    </xf>
    <xf numFmtId="49" fontId="12" fillId="3" borderId="1" xfId="0" applyNumberFormat="1" applyFont="1" applyFill="1" applyBorder="1" applyAlignment="1">
      <alignment vertical="center" wrapText="1"/>
    </xf>
    <xf numFmtId="164" fontId="10" fillId="3" borderId="1" xfId="1" applyFont="1" applyFill="1" applyBorder="1" applyAlignment="1">
      <alignment horizontal="left" vertical="center" wrapText="1"/>
    </xf>
    <xf numFmtId="49" fontId="10" fillId="3" borderId="1" xfId="1" applyNumberFormat="1"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left" vertical="center" wrapText="1"/>
    </xf>
    <xf numFmtId="49" fontId="10" fillId="3" borderId="1" xfId="0" applyNumberFormat="1" applyFont="1" applyFill="1" applyBorder="1" applyAlignment="1">
      <alignment horizontal="center" wrapText="1"/>
    </xf>
    <xf numFmtId="0" fontId="14" fillId="3" borderId="1" xfId="0" applyFont="1" applyFill="1" applyBorder="1" applyAlignment="1">
      <alignment vertical="center" wrapText="1"/>
    </xf>
    <xf numFmtId="49" fontId="14" fillId="3" borderId="1" xfId="0" applyNumberFormat="1" applyFont="1" applyFill="1" applyBorder="1" applyAlignment="1">
      <alignment vertical="center" wrapText="1"/>
    </xf>
    <xf numFmtId="0" fontId="10" fillId="3" borderId="1" xfId="0" applyFont="1" applyFill="1" applyBorder="1" applyAlignment="1">
      <alignment vertical="center" wrapText="1"/>
    </xf>
    <xf numFmtId="49" fontId="10" fillId="3" borderId="1" xfId="0" applyNumberFormat="1" applyFont="1" applyFill="1" applyBorder="1" applyAlignment="1">
      <alignment horizontal="left" vertical="center" wrapText="1"/>
    </xf>
    <xf numFmtId="49" fontId="18" fillId="0" borderId="10" xfId="0" applyNumberFormat="1" applyFont="1" applyBorder="1" applyAlignment="1">
      <alignment horizontal="center" wrapText="1"/>
    </xf>
    <xf numFmtId="3" fontId="4" fillId="0" borderId="10" xfId="0" applyNumberFormat="1" applyFont="1" applyBorder="1" applyAlignment="1">
      <alignment horizontal="center" wrapText="1"/>
    </xf>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Border="1" applyAlignment="1">
      <alignment vertical="center"/>
    </xf>
    <xf numFmtId="0" fontId="4" fillId="0" borderId="0" xfId="0" applyFont="1" applyBorder="1" applyAlignment="1">
      <alignment wrapText="1"/>
    </xf>
    <xf numFmtId="0" fontId="4" fillId="0" borderId="1" xfId="0" applyFont="1" applyBorder="1" applyAlignment="1">
      <alignment horizontal="center" wrapText="1"/>
    </xf>
    <xf numFmtId="49" fontId="18" fillId="0" borderId="1" xfId="0" applyNumberFormat="1"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3" fontId="4" fillId="0" borderId="13" xfId="0" applyNumberFormat="1" applyFont="1" applyBorder="1" applyAlignment="1">
      <alignment horizontal="center" vertical="center" wrapText="1"/>
    </xf>
    <xf numFmtId="0" fontId="10" fillId="3" borderId="1" xfId="0" applyFont="1" applyFill="1" applyBorder="1" applyAlignment="1">
      <alignment horizontal="center" vertical="center"/>
    </xf>
    <xf numFmtId="0" fontId="10" fillId="3" borderId="15" xfId="0" applyFont="1" applyFill="1" applyBorder="1" applyAlignment="1">
      <alignment horizontal="left" vertical="center" wrapText="1"/>
    </xf>
    <xf numFmtId="49" fontId="10" fillId="3" borderId="15" xfId="0" applyNumberFormat="1" applyFont="1" applyFill="1" applyBorder="1" applyAlignment="1">
      <alignment horizontal="center" vertical="center" wrapText="1"/>
    </xf>
    <xf numFmtId="0" fontId="4" fillId="0" borderId="0" xfId="0" applyFont="1" applyBorder="1"/>
    <xf numFmtId="0" fontId="10" fillId="0" borderId="1" xfId="0" applyFont="1" applyBorder="1"/>
    <xf numFmtId="0" fontId="10" fillId="0" borderId="1" xfId="0" applyFont="1" applyBorder="1" applyAlignment="1">
      <alignment wrapText="1"/>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0" xfId="0" applyFont="1"/>
    <xf numFmtId="0" fontId="4" fillId="0" borderId="0" xfId="0" applyFont="1"/>
    <xf numFmtId="0" fontId="4" fillId="0" borderId="9" xfId="0" applyFont="1" applyBorder="1" applyAlignment="1">
      <alignment horizontal="center" wrapText="1"/>
    </xf>
    <xf numFmtId="0" fontId="4" fillId="0" borderId="6" xfId="0" applyFont="1" applyBorder="1" applyAlignment="1">
      <alignment horizontal="center" wrapText="1"/>
    </xf>
    <xf numFmtId="0" fontId="4" fillId="0" borderId="1" xfId="5" applyFont="1" applyBorder="1" applyAlignment="1">
      <alignment vertical="center" wrapText="1"/>
    </xf>
    <xf numFmtId="49" fontId="19" fillId="0" borderId="17" xfId="3" applyNumberFormat="1" applyFont="1" applyBorder="1" applyAlignment="1">
      <alignment horizontal="center" vertical="center" wrapTex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xf>
    <xf numFmtId="49" fontId="20" fillId="4"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wrapText="1"/>
    </xf>
    <xf numFmtId="0" fontId="10" fillId="0" borderId="1" xfId="0" applyFont="1" applyBorder="1" applyAlignment="1">
      <alignment horizontal="left" vertical="center"/>
    </xf>
    <xf numFmtId="0" fontId="20" fillId="0" borderId="1" xfId="0" applyFont="1" applyBorder="1" applyAlignment="1">
      <alignment horizontal="center" vertical="center" wrapText="1"/>
    </xf>
    <xf numFmtId="0" fontId="20" fillId="0" borderId="13" xfId="0" applyFont="1" applyBorder="1" applyAlignment="1">
      <alignment horizontal="left" wrapText="1"/>
    </xf>
    <xf numFmtId="0" fontId="20" fillId="0" borderId="13" xfId="0" applyFont="1" applyBorder="1" applyAlignment="1">
      <alignment horizontal="left" vertical="center"/>
    </xf>
    <xf numFmtId="0" fontId="20" fillId="0" borderId="16" xfId="0" applyFont="1" applyBorder="1" applyAlignment="1">
      <alignment horizontal="center" vertical="center" wrapText="1"/>
    </xf>
    <xf numFmtId="0" fontId="20" fillId="0" borderId="18" xfId="0" applyFont="1" applyBorder="1" applyAlignment="1">
      <alignment horizontal="left" wrapText="1"/>
    </xf>
    <xf numFmtId="0" fontId="20" fillId="0" borderId="18" xfId="0" applyFont="1" applyBorder="1" applyAlignment="1">
      <alignment horizontal="left" vertical="center"/>
    </xf>
    <xf numFmtId="0" fontId="10" fillId="0" borderId="1" xfId="0" applyFont="1" applyFill="1" applyBorder="1"/>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14" fontId="10" fillId="3" borderId="1" xfId="0" applyNumberFormat="1" applyFont="1" applyFill="1" applyBorder="1" applyAlignment="1">
      <alignment horizontal="center" vertical="center" wrapText="1"/>
    </xf>
    <xf numFmtId="164" fontId="10" fillId="3" borderId="1" xfId="1" applyFont="1" applyFill="1" applyBorder="1" applyAlignment="1">
      <alignment horizontal="center" vertical="center" wrapText="1"/>
    </xf>
    <xf numFmtId="0" fontId="10" fillId="3" borderId="1" xfId="0" applyFont="1" applyFill="1" applyBorder="1" applyAlignment="1">
      <alignment horizontal="center" wrapText="1"/>
    </xf>
    <xf numFmtId="1" fontId="9" fillId="3" borderId="1" xfId="0" applyNumberFormat="1" applyFont="1" applyFill="1" applyBorder="1" applyAlignment="1">
      <alignment horizontal="center" vertical="center" wrapText="1"/>
    </xf>
    <xf numFmtId="165" fontId="10" fillId="3" borderId="1" xfId="1" applyNumberFormat="1" applyFont="1" applyFill="1" applyBorder="1" applyAlignment="1">
      <alignment horizontal="center" vertical="center" wrapText="1"/>
    </xf>
    <xf numFmtId="0" fontId="10" fillId="3"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1" xfId="5" applyFont="1" applyBorder="1" applyAlignment="1">
      <alignment horizontal="center" vertical="center" wrapText="1"/>
    </xf>
    <xf numFmtId="0" fontId="4" fillId="0" borderId="1" xfId="0" applyFont="1" applyBorder="1" applyAlignment="1">
      <alignment horizont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1" fontId="10" fillId="0" borderId="1" xfId="0" applyNumberFormat="1" applyFont="1"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4" xfId="3" applyFont="1" applyFill="1" applyBorder="1" applyAlignment="1">
      <alignment wrapText="1"/>
    </xf>
    <xf numFmtId="0" fontId="4" fillId="0" borderId="1" xfId="3" applyFont="1" applyFill="1" applyBorder="1" applyAlignment="1">
      <alignment horizontal="center" vertical="center" wrapText="1"/>
    </xf>
    <xf numFmtId="0" fontId="4" fillId="0" borderId="1" xfId="3" applyFont="1" applyFill="1" applyBorder="1" applyAlignment="1">
      <alignment horizontal="center" vertical="center"/>
    </xf>
    <xf numFmtId="0" fontId="4" fillId="0" borderId="1" xfId="0" applyFont="1" applyBorder="1" applyAlignment="1"/>
    <xf numFmtId="0" fontId="4" fillId="0" borderId="1" xfId="0" applyFont="1" applyBorder="1" applyAlignment="1">
      <alignment wrapText="1"/>
    </xf>
    <xf numFmtId="0" fontId="4" fillId="0" borderId="1" xfId="0" applyFont="1" applyFill="1" applyBorder="1" applyAlignment="1">
      <alignment horizontal="center" wrapText="1"/>
    </xf>
    <xf numFmtId="0" fontId="4" fillId="0" borderId="1" xfId="0" applyFont="1" applyBorder="1"/>
    <xf numFmtId="0" fontId="4" fillId="0" borderId="1" xfId="0" applyFont="1" applyFill="1" applyBorder="1" applyAlignment="1">
      <alignment horizontal="center" vertical="center" wrapText="1"/>
    </xf>
    <xf numFmtId="0" fontId="0" fillId="0" borderId="1" xfId="0" applyBorder="1" applyAlignment="1">
      <alignment vertical="center"/>
    </xf>
    <xf numFmtId="0" fontId="22" fillId="0" borderId="0" xfId="0" applyFont="1"/>
    <xf numFmtId="0" fontId="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4" fillId="0" borderId="0" xfId="0" applyFont="1" applyAlignment="1">
      <alignment vertical="center" wrapText="1"/>
    </xf>
    <xf numFmtId="3" fontId="15" fillId="0" borderId="14" xfId="2" applyNumberFormat="1" applyFont="1" applyBorder="1" applyAlignment="1">
      <alignment horizontal="center" vertical="center"/>
    </xf>
    <xf numFmtId="0" fontId="5" fillId="0" borderId="0" xfId="0" applyFont="1" applyFill="1" applyBorder="1" applyAlignment="1">
      <alignment horizontal="center" vertical="center"/>
    </xf>
    <xf numFmtId="0" fontId="17" fillId="0" borderId="11"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5" xfId="0" applyFont="1" applyBorder="1" applyAlignment="1">
      <alignment horizontal="center" wrapText="1"/>
    </xf>
    <xf numFmtId="0" fontId="4" fillId="0" borderId="9" xfId="0" applyFont="1" applyBorder="1" applyAlignment="1">
      <alignment horizontal="center" wrapText="1"/>
    </xf>
    <xf numFmtId="49" fontId="18" fillId="0" borderId="5" xfId="0" applyNumberFormat="1" applyFont="1" applyBorder="1" applyAlignment="1">
      <alignment horizontal="center" wrapText="1"/>
    </xf>
    <xf numFmtId="49" fontId="18" fillId="0" borderId="9" xfId="0" applyNumberFormat="1" applyFont="1" applyBorder="1" applyAlignment="1">
      <alignment horizontal="center" wrapText="1"/>
    </xf>
    <xf numFmtId="49" fontId="18" fillId="0" borderId="6" xfId="0" applyNumberFormat="1" applyFont="1" applyBorder="1" applyAlignment="1">
      <alignment horizontal="center" wrapText="1"/>
    </xf>
    <xf numFmtId="3" fontId="4" fillId="0" borderId="5" xfId="0" applyNumberFormat="1" applyFont="1" applyBorder="1" applyAlignment="1">
      <alignment horizontal="center" wrapText="1"/>
    </xf>
    <xf numFmtId="3" fontId="4" fillId="0" borderId="9" xfId="0" applyNumberFormat="1" applyFont="1" applyBorder="1" applyAlignment="1">
      <alignment horizontal="center" wrapText="1"/>
    </xf>
    <xf numFmtId="3" fontId="4" fillId="0" borderId="6" xfId="0" applyNumberFormat="1" applyFont="1" applyBorder="1" applyAlignment="1">
      <alignment horizontal="center" wrapText="1"/>
    </xf>
    <xf numFmtId="0" fontId="4" fillId="0" borderId="6" xfId="0" applyFont="1" applyBorder="1" applyAlignment="1">
      <alignment horizontal="center" wrapText="1"/>
    </xf>
    <xf numFmtId="0" fontId="9" fillId="3" borderId="1" xfId="0" applyFont="1" applyFill="1" applyBorder="1" applyAlignment="1">
      <alignment horizontal="left" wrapText="1"/>
    </xf>
    <xf numFmtId="0" fontId="9" fillId="0" borderId="11" xfId="0" applyFont="1" applyFill="1" applyBorder="1" applyAlignment="1">
      <alignment horizontal="left" wrapText="1"/>
    </xf>
    <xf numFmtId="0" fontId="9"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1" xfId="0" applyFont="1" applyFill="1" applyBorder="1" applyAlignment="1">
      <alignment horizontal="left" wrapText="1"/>
    </xf>
    <xf numFmtId="0" fontId="9" fillId="2" borderId="3" xfId="3" applyFont="1" applyFill="1" applyBorder="1" applyAlignment="1">
      <alignment horizontal="left" wrapText="1"/>
    </xf>
    <xf numFmtId="0" fontId="9" fillId="3" borderId="11" xfId="0" applyFont="1" applyFill="1" applyBorder="1" applyAlignment="1">
      <alignment horizontal="left" wrapText="1"/>
    </xf>
    <xf numFmtId="0" fontId="9" fillId="3" borderId="12" xfId="0" applyFont="1" applyFill="1" applyBorder="1" applyAlignment="1">
      <alignment horizontal="left" wrapText="1"/>
    </xf>
    <xf numFmtId="0" fontId="9" fillId="3" borderId="13" xfId="0" applyFont="1" applyFill="1" applyBorder="1" applyAlignment="1">
      <alignment horizontal="left" wrapText="1"/>
    </xf>
    <xf numFmtId="0" fontId="22" fillId="0" borderId="8" xfId="0" applyFont="1" applyBorder="1" applyAlignment="1">
      <alignment wrapText="1"/>
    </xf>
    <xf numFmtId="0" fontId="22" fillId="0" borderId="19" xfId="0" applyFont="1" applyBorder="1" applyAlignment="1">
      <alignment wrapText="1"/>
    </xf>
    <xf numFmtId="0" fontId="22" fillId="0" borderId="20" xfId="0" applyFont="1" applyBorder="1" applyAlignment="1">
      <alignment wrapText="1"/>
    </xf>
    <xf numFmtId="0" fontId="22" fillId="0" borderId="8" xfId="0" applyFont="1" applyBorder="1" applyAlignment="1">
      <alignment horizontal="center" wrapText="1"/>
    </xf>
    <xf numFmtId="0" fontId="22" fillId="0" borderId="6" xfId="0" applyFont="1" applyBorder="1" applyAlignment="1">
      <alignment horizontal="center" wrapText="1"/>
    </xf>
    <xf numFmtId="0" fontId="22" fillId="0" borderId="8" xfId="0" applyFont="1" applyBorder="1" applyAlignment="1">
      <alignment horizontal="center" vertical="center" wrapText="1"/>
    </xf>
    <xf numFmtId="49" fontId="22" fillId="0" borderId="8" xfId="0" applyNumberFormat="1" applyFont="1" applyBorder="1" applyAlignment="1">
      <alignment horizontal="center" wrapText="1"/>
    </xf>
  </cellXfs>
  <cellStyles count="6">
    <cellStyle name="Excel Built-in Normal" xfId="1"/>
    <cellStyle name="Обычный" xfId="0" builtinId="0"/>
    <cellStyle name="Обычный 2" xfId="3"/>
    <cellStyle name="Обычный 50" xfId="2"/>
    <cellStyle name="Обычный 6 9" xfId="5"/>
    <cellStyle name="Финансовый 2" xfId="4"/>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theme="0"/>
      </font>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116418</xdr:colOff>
      <xdr:row>0</xdr:row>
      <xdr:rowOff>63502</xdr:rowOff>
    </xdr:from>
    <xdr:to>
      <xdr:col>1</xdr:col>
      <xdr:colOff>2356537</xdr:colOff>
      <xdr:row>4</xdr:row>
      <xdr:rowOff>0</xdr:rowOff>
    </xdr:to>
    <xdr:pic>
      <xdr:nvPicPr>
        <xdr:cNvPr id="3" name="Рисунок 2" descr="KDC-logo.jpg"/>
        <xdr:cNvPicPr>
          <a:picLocks noChangeAspect="1"/>
        </xdr:cNvPicPr>
      </xdr:nvPicPr>
      <xdr:blipFill>
        <a:blip xmlns:r="http://schemas.openxmlformats.org/officeDocument/2006/relationships" r:embed="rId1" cstate="print"/>
        <a:stretch>
          <a:fillRect/>
        </a:stretch>
      </xdr:blipFill>
      <xdr:spPr>
        <a:xfrm>
          <a:off x="116418" y="63502"/>
          <a:ext cx="2769286" cy="571498"/>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604"/>
  <sheetViews>
    <sheetView tabSelected="1" topLeftCell="A1187" zoomScale="90" zoomScaleNormal="90" zoomScaleSheetLayoutView="90" zoomScalePageLayoutView="90" workbookViewId="0">
      <selection activeCell="G1194" sqref="G1194"/>
    </sheetView>
  </sheetViews>
  <sheetFormatPr defaultColWidth="8.85546875" defaultRowHeight="15.75"/>
  <cols>
    <col min="1" max="1" width="8" style="2" customWidth="1"/>
    <col min="2" max="2" width="56" style="1" customWidth="1"/>
    <col min="3" max="3" width="20.7109375" style="1" customWidth="1"/>
    <col min="4" max="4" width="15.85546875" style="4" customWidth="1"/>
    <col min="5" max="5" width="20.85546875" style="1" customWidth="1"/>
    <col min="6" max="160" width="9.140625" style="1" customWidth="1"/>
    <col min="161" max="16384" width="8.85546875" style="1"/>
  </cols>
  <sheetData>
    <row r="1" spans="1:5" s="3" customFormat="1" ht="12.75">
      <c r="A1" s="5"/>
      <c r="B1" s="5"/>
      <c r="C1" s="121" t="s">
        <v>2509</v>
      </c>
      <c r="D1" s="121"/>
      <c r="E1" s="121"/>
    </row>
    <row r="2" spans="1:5" s="3" customFormat="1" ht="12.75">
      <c r="A2" s="5"/>
      <c r="B2" s="5"/>
      <c r="E2" s="15" t="s">
        <v>2209</v>
      </c>
    </row>
    <row r="3" spans="1:5" s="3" customFormat="1" ht="12.75">
      <c r="A3" s="5"/>
      <c r="B3" s="5"/>
      <c r="E3" s="16" t="s">
        <v>2210</v>
      </c>
    </row>
    <row r="4" spans="1:5" s="3" customFormat="1" ht="12.75">
      <c r="A4" s="5"/>
      <c r="B4" s="5"/>
      <c r="C4" s="120" t="s">
        <v>2508</v>
      </c>
      <c r="D4" s="120"/>
      <c r="E4" s="120"/>
    </row>
    <row r="5" spans="1:5" customFormat="1" ht="31.5">
      <c r="A5" s="9" t="s">
        <v>0</v>
      </c>
      <c r="B5" s="9" t="s">
        <v>1</v>
      </c>
      <c r="C5" s="9" t="s">
        <v>2</v>
      </c>
      <c r="D5" s="10" t="s">
        <v>2129</v>
      </c>
      <c r="E5" s="9" t="s">
        <v>2208</v>
      </c>
    </row>
    <row r="6" spans="1:5" customFormat="1">
      <c r="A6" s="9"/>
      <c r="B6" s="138" t="s">
        <v>3</v>
      </c>
      <c r="C6" s="138"/>
      <c r="D6" s="138"/>
      <c r="E6" s="89"/>
    </row>
    <row r="7" spans="1:5" customFormat="1">
      <c r="A7" s="9"/>
      <c r="B7" s="138" t="s">
        <v>2026</v>
      </c>
      <c r="C7" s="138"/>
      <c r="D7" s="138"/>
      <c r="E7" s="89"/>
    </row>
    <row r="8" spans="1:5" customFormat="1" ht="31.5">
      <c r="A8" s="90" t="s">
        <v>4</v>
      </c>
      <c r="B8" s="33" t="s">
        <v>5</v>
      </c>
      <c r="C8" s="33" t="s">
        <v>6</v>
      </c>
      <c r="D8" s="34">
        <v>1</v>
      </c>
      <c r="E8" s="63">
        <v>700</v>
      </c>
    </row>
    <row r="9" spans="1:5" customFormat="1" ht="31.5">
      <c r="A9" s="90" t="s">
        <v>2503</v>
      </c>
      <c r="B9" s="33" t="s">
        <v>2504</v>
      </c>
      <c r="C9" s="33" t="s">
        <v>6</v>
      </c>
      <c r="D9" s="34" t="s">
        <v>11</v>
      </c>
      <c r="E9" s="63">
        <v>900</v>
      </c>
    </row>
    <row r="10" spans="1:5" customFormat="1" ht="31.5">
      <c r="A10" s="90" t="s">
        <v>2130</v>
      </c>
      <c r="B10" s="35" t="s">
        <v>2131</v>
      </c>
      <c r="C10" s="33" t="s">
        <v>6</v>
      </c>
      <c r="D10" s="34">
        <v>1</v>
      </c>
      <c r="E10" s="63">
        <v>480</v>
      </c>
    </row>
    <row r="11" spans="1:5" customFormat="1">
      <c r="A11" s="90" t="s">
        <v>7</v>
      </c>
      <c r="B11" s="33" t="s">
        <v>8</v>
      </c>
      <c r="C11" s="33" t="s">
        <v>6</v>
      </c>
      <c r="D11" s="34">
        <v>1</v>
      </c>
      <c r="E11" s="63">
        <v>330</v>
      </c>
    </row>
    <row r="12" spans="1:5" customFormat="1">
      <c r="A12" s="90" t="s">
        <v>9</v>
      </c>
      <c r="B12" s="33" t="s">
        <v>10</v>
      </c>
      <c r="C12" s="33" t="s">
        <v>6</v>
      </c>
      <c r="D12" s="34" t="s">
        <v>11</v>
      </c>
      <c r="E12" s="63">
        <v>230</v>
      </c>
    </row>
    <row r="13" spans="1:5" customFormat="1">
      <c r="A13" s="34" t="s">
        <v>12</v>
      </c>
      <c r="B13" s="33" t="s">
        <v>13</v>
      </c>
      <c r="C13" s="33" t="s">
        <v>6</v>
      </c>
      <c r="D13" s="34" t="s">
        <v>11</v>
      </c>
      <c r="E13" s="63">
        <v>500</v>
      </c>
    </row>
    <row r="14" spans="1:5" customFormat="1">
      <c r="A14" s="34" t="s">
        <v>14</v>
      </c>
      <c r="B14" s="33" t="s">
        <v>15</v>
      </c>
      <c r="C14" s="33" t="s">
        <v>6</v>
      </c>
      <c r="D14" s="34" t="s">
        <v>11</v>
      </c>
      <c r="E14" s="63">
        <v>500</v>
      </c>
    </row>
    <row r="15" spans="1:5" customFormat="1">
      <c r="A15" s="34" t="s">
        <v>16</v>
      </c>
      <c r="B15" s="33" t="s">
        <v>17</v>
      </c>
      <c r="C15" s="33" t="s">
        <v>6</v>
      </c>
      <c r="D15" s="34" t="s">
        <v>11</v>
      </c>
      <c r="E15" s="63">
        <v>500</v>
      </c>
    </row>
    <row r="16" spans="1:5" customFormat="1">
      <c r="A16" s="34" t="s">
        <v>19</v>
      </c>
      <c r="B16" s="33" t="s">
        <v>20</v>
      </c>
      <c r="C16" s="33" t="s">
        <v>6</v>
      </c>
      <c r="D16" s="34" t="s">
        <v>11</v>
      </c>
      <c r="E16" s="63">
        <v>900</v>
      </c>
    </row>
    <row r="17" spans="1:5" customFormat="1" ht="16.5" thickBot="1">
      <c r="A17" s="34" t="s">
        <v>2532</v>
      </c>
      <c r="B17" s="26" t="s">
        <v>2531</v>
      </c>
      <c r="C17" s="33" t="s">
        <v>6</v>
      </c>
      <c r="D17" s="34" t="s">
        <v>11</v>
      </c>
      <c r="E17" s="63">
        <v>150</v>
      </c>
    </row>
    <row r="18" spans="1:5" customFormat="1">
      <c r="A18" s="91"/>
      <c r="B18" s="134" t="s">
        <v>21</v>
      </c>
      <c r="C18" s="134"/>
      <c r="D18" s="134"/>
      <c r="E18" s="63"/>
    </row>
    <row r="19" spans="1:5" customFormat="1">
      <c r="A19" s="90" t="s">
        <v>22</v>
      </c>
      <c r="B19" s="33" t="s">
        <v>23</v>
      </c>
      <c r="C19" s="33" t="s">
        <v>24</v>
      </c>
      <c r="D19" s="34">
        <v>1</v>
      </c>
      <c r="E19" s="63">
        <v>350</v>
      </c>
    </row>
    <row r="20" spans="1:5" customFormat="1">
      <c r="A20" s="90" t="s">
        <v>25</v>
      </c>
      <c r="B20" s="33" t="s">
        <v>26</v>
      </c>
      <c r="C20" s="33" t="s">
        <v>24</v>
      </c>
      <c r="D20" s="34" t="s">
        <v>11</v>
      </c>
      <c r="E20" s="63">
        <v>360</v>
      </c>
    </row>
    <row r="21" spans="1:5" customFormat="1">
      <c r="A21" s="34" t="s">
        <v>27</v>
      </c>
      <c r="B21" s="33" t="s">
        <v>28</v>
      </c>
      <c r="C21" s="33" t="s">
        <v>24</v>
      </c>
      <c r="D21" s="34" t="s">
        <v>11</v>
      </c>
      <c r="E21" s="63">
        <v>490</v>
      </c>
    </row>
    <row r="22" spans="1:5" customFormat="1" ht="31.5">
      <c r="A22" s="34" t="s">
        <v>29</v>
      </c>
      <c r="B22" s="33" t="s">
        <v>30</v>
      </c>
      <c r="C22" s="33" t="s">
        <v>2013</v>
      </c>
      <c r="D22" s="34" t="s">
        <v>2107</v>
      </c>
      <c r="E22" s="63">
        <v>5600</v>
      </c>
    </row>
    <row r="23" spans="1:5" customFormat="1">
      <c r="A23" s="34" t="s">
        <v>2528</v>
      </c>
      <c r="B23" s="67" t="s">
        <v>2526</v>
      </c>
      <c r="C23" s="71" t="s">
        <v>2527</v>
      </c>
      <c r="D23" s="34" t="s">
        <v>11</v>
      </c>
      <c r="E23" s="63">
        <v>480</v>
      </c>
    </row>
    <row r="24" spans="1:5" customFormat="1">
      <c r="A24" s="91"/>
      <c r="B24" s="134" t="s">
        <v>32</v>
      </c>
      <c r="C24" s="134"/>
      <c r="D24" s="134"/>
      <c r="E24" s="63"/>
    </row>
    <row r="25" spans="1:5" customFormat="1">
      <c r="A25" s="90" t="s">
        <v>33</v>
      </c>
      <c r="B25" s="33" t="s">
        <v>34</v>
      </c>
      <c r="C25" s="33" t="s">
        <v>35</v>
      </c>
      <c r="D25" s="34" t="s">
        <v>11</v>
      </c>
      <c r="E25" s="63">
        <v>550</v>
      </c>
    </row>
    <row r="26" spans="1:5" customFormat="1">
      <c r="A26" s="90" t="s">
        <v>36</v>
      </c>
      <c r="B26" s="33" t="s">
        <v>2017</v>
      </c>
      <c r="C26" s="33" t="s">
        <v>37</v>
      </c>
      <c r="D26" s="34">
        <v>1</v>
      </c>
      <c r="E26" s="63">
        <v>410</v>
      </c>
    </row>
    <row r="27" spans="1:5" customFormat="1" ht="31.5">
      <c r="A27" s="90" t="s">
        <v>38</v>
      </c>
      <c r="B27" s="33" t="s">
        <v>39</v>
      </c>
      <c r="C27" s="33" t="s">
        <v>35</v>
      </c>
      <c r="D27" s="34">
        <v>1</v>
      </c>
      <c r="E27" s="63">
        <v>410</v>
      </c>
    </row>
    <row r="28" spans="1:5" customFormat="1" ht="31.5">
      <c r="A28" s="90" t="s">
        <v>40</v>
      </c>
      <c r="B28" s="33" t="s">
        <v>41</v>
      </c>
      <c r="C28" s="33" t="s">
        <v>35</v>
      </c>
      <c r="D28" s="34" t="s">
        <v>11</v>
      </c>
      <c r="E28" s="63">
        <v>500</v>
      </c>
    </row>
    <row r="29" spans="1:5" customFormat="1" ht="31.5">
      <c r="A29" s="90" t="s">
        <v>42</v>
      </c>
      <c r="B29" s="33" t="s">
        <v>43</v>
      </c>
      <c r="C29" s="33" t="s">
        <v>35</v>
      </c>
      <c r="D29" s="34" t="s">
        <v>11</v>
      </c>
      <c r="E29" s="63">
        <v>900</v>
      </c>
    </row>
    <row r="30" spans="1:5" customFormat="1">
      <c r="A30" s="90" t="s">
        <v>44</v>
      </c>
      <c r="B30" s="33" t="s">
        <v>45</v>
      </c>
      <c r="C30" s="33" t="s">
        <v>35</v>
      </c>
      <c r="D30" s="34" t="s">
        <v>11</v>
      </c>
      <c r="E30" s="63">
        <v>670</v>
      </c>
    </row>
    <row r="31" spans="1:5" customFormat="1">
      <c r="A31" s="90" t="s">
        <v>46</v>
      </c>
      <c r="B31" s="33" t="s">
        <v>47</v>
      </c>
      <c r="C31" s="33" t="s">
        <v>35</v>
      </c>
      <c r="D31" s="34" t="s">
        <v>11</v>
      </c>
      <c r="E31" s="63">
        <v>1440</v>
      </c>
    </row>
    <row r="32" spans="1:5" customFormat="1">
      <c r="A32" s="90" t="s">
        <v>48</v>
      </c>
      <c r="B32" s="33" t="s">
        <v>49</v>
      </c>
      <c r="C32" s="33" t="s">
        <v>35</v>
      </c>
      <c r="D32" s="34" t="s">
        <v>31</v>
      </c>
      <c r="E32" s="63">
        <v>3250</v>
      </c>
    </row>
    <row r="33" spans="1:5" customFormat="1">
      <c r="A33" s="34" t="s">
        <v>51</v>
      </c>
      <c r="B33" s="33" t="s">
        <v>52</v>
      </c>
      <c r="C33" s="33" t="s">
        <v>35</v>
      </c>
      <c r="D33" s="34" t="s">
        <v>31</v>
      </c>
      <c r="E33" s="63">
        <v>2300</v>
      </c>
    </row>
    <row r="34" spans="1:5" customFormat="1">
      <c r="A34" s="91"/>
      <c r="B34" s="134" t="s">
        <v>54</v>
      </c>
      <c r="C34" s="134"/>
      <c r="D34" s="134"/>
      <c r="E34" s="63"/>
    </row>
    <row r="35" spans="1:5" customFormat="1" ht="63">
      <c r="A35" s="92" t="s">
        <v>55</v>
      </c>
      <c r="B35" s="33" t="s">
        <v>56</v>
      </c>
      <c r="C35" s="33" t="s">
        <v>57</v>
      </c>
      <c r="D35" s="34" t="s">
        <v>11</v>
      </c>
      <c r="E35" s="63">
        <v>500</v>
      </c>
    </row>
    <row r="36" spans="1:5" customFormat="1" ht="31.5">
      <c r="A36" s="92" t="s">
        <v>58</v>
      </c>
      <c r="B36" s="33" t="s">
        <v>59</v>
      </c>
      <c r="C36" s="33" t="s">
        <v>60</v>
      </c>
      <c r="D36" s="34" t="s">
        <v>11</v>
      </c>
      <c r="E36" s="63">
        <v>570</v>
      </c>
    </row>
    <row r="37" spans="1:5" customFormat="1">
      <c r="A37" s="34" t="s">
        <v>61</v>
      </c>
      <c r="B37" s="33" t="s">
        <v>62</v>
      </c>
      <c r="C37" s="33" t="s">
        <v>63</v>
      </c>
      <c r="D37" s="34" t="s">
        <v>11</v>
      </c>
      <c r="E37" s="63">
        <v>570</v>
      </c>
    </row>
    <row r="38" spans="1:5" customFormat="1">
      <c r="A38" s="34" t="s">
        <v>64</v>
      </c>
      <c r="B38" s="33" t="s">
        <v>1878</v>
      </c>
      <c r="C38" s="33" t="s">
        <v>65</v>
      </c>
      <c r="D38" s="34" t="s">
        <v>11</v>
      </c>
      <c r="E38" s="63">
        <v>430</v>
      </c>
    </row>
    <row r="39" spans="1:5" customFormat="1">
      <c r="A39" s="34" t="s">
        <v>66</v>
      </c>
      <c r="B39" s="33" t="s">
        <v>1879</v>
      </c>
      <c r="C39" s="33" t="s">
        <v>65</v>
      </c>
      <c r="D39" s="34" t="s">
        <v>11</v>
      </c>
      <c r="E39" s="63">
        <v>570</v>
      </c>
    </row>
    <row r="40" spans="1:5" customFormat="1" ht="31.5">
      <c r="A40" s="34" t="s">
        <v>67</v>
      </c>
      <c r="B40" s="33" t="s">
        <v>1917</v>
      </c>
      <c r="C40" s="33" t="s">
        <v>1918</v>
      </c>
      <c r="D40" s="34" t="s">
        <v>11</v>
      </c>
      <c r="E40" s="63">
        <v>430</v>
      </c>
    </row>
    <row r="41" spans="1:5" customFormat="1" ht="31.5">
      <c r="A41" s="34" t="s">
        <v>68</v>
      </c>
      <c r="B41" s="33" t="s">
        <v>1919</v>
      </c>
      <c r="C41" s="33" t="s">
        <v>1918</v>
      </c>
      <c r="D41" s="34" t="s">
        <v>11</v>
      </c>
      <c r="E41" s="63">
        <v>430</v>
      </c>
    </row>
    <row r="42" spans="1:5" customFormat="1">
      <c r="A42" s="91"/>
      <c r="B42" s="134" t="s">
        <v>75</v>
      </c>
      <c r="C42" s="134"/>
      <c r="D42" s="134"/>
      <c r="E42" s="63"/>
    </row>
    <row r="43" spans="1:5" customFormat="1" ht="47.25">
      <c r="A43" s="90" t="s">
        <v>76</v>
      </c>
      <c r="B43" s="33" t="s">
        <v>77</v>
      </c>
      <c r="C43" s="33" t="s">
        <v>78</v>
      </c>
      <c r="D43" s="34" t="s">
        <v>11</v>
      </c>
      <c r="E43" s="63">
        <v>420</v>
      </c>
    </row>
    <row r="44" spans="1:5" customFormat="1">
      <c r="A44" s="90" t="s">
        <v>79</v>
      </c>
      <c r="B44" s="33" t="s">
        <v>80</v>
      </c>
      <c r="C44" s="33" t="s">
        <v>81</v>
      </c>
      <c r="D44" s="34" t="s">
        <v>11</v>
      </c>
      <c r="E44" s="63">
        <v>420</v>
      </c>
    </row>
    <row r="45" spans="1:5" customFormat="1" ht="31.5">
      <c r="A45" s="34" t="s">
        <v>82</v>
      </c>
      <c r="B45" s="33" t="s">
        <v>83</v>
      </c>
      <c r="C45" s="33" t="s">
        <v>84</v>
      </c>
      <c r="D45" s="34" t="s">
        <v>11</v>
      </c>
      <c r="E45" s="63">
        <v>420</v>
      </c>
    </row>
    <row r="46" spans="1:5" customFormat="1">
      <c r="A46" s="91"/>
      <c r="B46" s="134" t="s">
        <v>85</v>
      </c>
      <c r="C46" s="134"/>
      <c r="D46" s="134"/>
      <c r="E46" s="63"/>
    </row>
    <row r="47" spans="1:5" customFormat="1">
      <c r="A47" s="34" t="s">
        <v>86</v>
      </c>
      <c r="B47" s="33" t="s">
        <v>87</v>
      </c>
      <c r="C47" s="33" t="s">
        <v>88</v>
      </c>
      <c r="D47" s="34" t="s">
        <v>11</v>
      </c>
      <c r="E47" s="63">
        <v>830</v>
      </c>
    </row>
    <row r="48" spans="1:5" customFormat="1" ht="31.5">
      <c r="A48" s="34" t="s">
        <v>89</v>
      </c>
      <c r="B48" s="33" t="s">
        <v>2018</v>
      </c>
      <c r="C48" s="33" t="s">
        <v>90</v>
      </c>
      <c r="D48" s="34" t="s">
        <v>11</v>
      </c>
      <c r="E48" s="63">
        <v>500</v>
      </c>
    </row>
    <row r="49" spans="1:5" customFormat="1">
      <c r="A49" s="34" t="s">
        <v>3009</v>
      </c>
      <c r="B49" s="33" t="s">
        <v>3010</v>
      </c>
      <c r="C49" s="33" t="s">
        <v>88</v>
      </c>
      <c r="D49" s="119" t="s">
        <v>3008</v>
      </c>
      <c r="E49" s="63">
        <v>550</v>
      </c>
    </row>
    <row r="50" spans="1:5" customFormat="1">
      <c r="A50" s="91"/>
      <c r="B50" s="134" t="s">
        <v>69</v>
      </c>
      <c r="C50" s="134"/>
      <c r="D50" s="134"/>
      <c r="E50" s="63"/>
    </row>
    <row r="51" spans="1:5" customFormat="1">
      <c r="A51" s="92" t="s">
        <v>72</v>
      </c>
      <c r="B51" s="33" t="s">
        <v>1956</v>
      </c>
      <c r="C51" s="33" t="s">
        <v>73</v>
      </c>
      <c r="D51" s="34" t="s">
        <v>11</v>
      </c>
      <c r="E51" s="63">
        <v>1410</v>
      </c>
    </row>
    <row r="52" spans="1:5" customFormat="1">
      <c r="A52" s="92" t="s">
        <v>74</v>
      </c>
      <c r="B52" s="33" t="s">
        <v>1957</v>
      </c>
      <c r="C52" s="33" t="s">
        <v>1974</v>
      </c>
      <c r="D52" s="34" t="s">
        <v>2108</v>
      </c>
      <c r="E52" s="63">
        <v>10400</v>
      </c>
    </row>
    <row r="53" spans="1:5" customFormat="1">
      <c r="A53" s="91"/>
      <c r="B53" s="134" t="s">
        <v>1887</v>
      </c>
      <c r="C53" s="134"/>
      <c r="D53" s="134"/>
      <c r="E53" s="63"/>
    </row>
    <row r="54" spans="1:5" customFormat="1" ht="31.5">
      <c r="A54" s="92" t="s">
        <v>2090</v>
      </c>
      <c r="B54" s="33" t="s">
        <v>91</v>
      </c>
      <c r="C54" s="33" t="s">
        <v>6</v>
      </c>
      <c r="D54" s="34" t="s">
        <v>11</v>
      </c>
      <c r="E54" s="63">
        <v>720</v>
      </c>
    </row>
    <row r="55" spans="1:5" customFormat="1" ht="47.25">
      <c r="A55" s="34" t="s">
        <v>92</v>
      </c>
      <c r="B55" s="33" t="s">
        <v>93</v>
      </c>
      <c r="C55" s="33" t="s">
        <v>71</v>
      </c>
      <c r="D55" s="34" t="s">
        <v>94</v>
      </c>
      <c r="E55" s="63">
        <v>900</v>
      </c>
    </row>
    <row r="56" spans="1:5" customFormat="1" ht="31.5">
      <c r="A56" s="34" t="s">
        <v>95</v>
      </c>
      <c r="B56" s="33" t="s">
        <v>1888</v>
      </c>
      <c r="C56" s="33" t="s">
        <v>96</v>
      </c>
      <c r="D56" s="34" t="s">
        <v>94</v>
      </c>
      <c r="E56" s="63">
        <v>900</v>
      </c>
    </row>
    <row r="57" spans="1:5" customFormat="1">
      <c r="A57" s="90" t="s">
        <v>97</v>
      </c>
      <c r="B57" s="33" t="s">
        <v>98</v>
      </c>
      <c r="C57" s="33" t="s">
        <v>71</v>
      </c>
      <c r="D57" s="34" t="s">
        <v>94</v>
      </c>
      <c r="E57" s="63">
        <v>690</v>
      </c>
    </row>
    <row r="58" spans="1:5" customFormat="1" ht="31.5">
      <c r="A58" s="90" t="s">
        <v>99</v>
      </c>
      <c r="B58" s="33" t="s">
        <v>2041</v>
      </c>
      <c r="C58" s="33" t="s">
        <v>71</v>
      </c>
      <c r="D58" s="34" t="s">
        <v>94</v>
      </c>
      <c r="E58" s="63">
        <v>900</v>
      </c>
    </row>
    <row r="59" spans="1:5" customFormat="1">
      <c r="A59" s="90" t="s">
        <v>2020</v>
      </c>
      <c r="B59" s="33" t="s">
        <v>2019</v>
      </c>
      <c r="C59" s="33" t="s">
        <v>6</v>
      </c>
      <c r="D59" s="34" t="s">
        <v>233</v>
      </c>
      <c r="E59" s="63">
        <v>940</v>
      </c>
    </row>
    <row r="60" spans="1:5" customFormat="1">
      <c r="A60" s="93" t="s">
        <v>100</v>
      </c>
      <c r="B60" s="33" t="s">
        <v>1890</v>
      </c>
      <c r="C60" s="33" t="s">
        <v>6</v>
      </c>
      <c r="D60" s="34" t="s">
        <v>2109</v>
      </c>
      <c r="E60" s="63">
        <v>1400</v>
      </c>
    </row>
    <row r="61" spans="1:5" customFormat="1">
      <c r="A61" s="93" t="s">
        <v>2091</v>
      </c>
      <c r="B61" s="33" t="s">
        <v>1889</v>
      </c>
      <c r="C61" s="33" t="s">
        <v>71</v>
      </c>
      <c r="D61" s="34" t="s">
        <v>94</v>
      </c>
      <c r="E61" s="63">
        <v>1660</v>
      </c>
    </row>
    <row r="62" spans="1:5" customFormat="1">
      <c r="A62" s="91"/>
      <c r="B62" s="134" t="s">
        <v>101</v>
      </c>
      <c r="C62" s="134"/>
      <c r="D62" s="134"/>
      <c r="E62" s="63"/>
    </row>
    <row r="63" spans="1:5" customFormat="1" ht="31.5">
      <c r="A63" s="90" t="s">
        <v>102</v>
      </c>
      <c r="B63" s="33" t="s">
        <v>103</v>
      </c>
      <c r="C63" s="33" t="s">
        <v>104</v>
      </c>
      <c r="D63" s="34" t="s">
        <v>11</v>
      </c>
      <c r="E63" s="63">
        <v>260</v>
      </c>
    </row>
    <row r="64" spans="1:5" customFormat="1" ht="31.5">
      <c r="A64" s="90" t="s">
        <v>105</v>
      </c>
      <c r="B64" s="33" t="s">
        <v>106</v>
      </c>
      <c r="C64" s="33" t="s">
        <v>104</v>
      </c>
      <c r="D64" s="34" t="s">
        <v>11</v>
      </c>
      <c r="E64" s="63">
        <v>360</v>
      </c>
    </row>
    <row r="65" spans="1:5" customFormat="1" ht="47.25">
      <c r="A65" s="90" t="s">
        <v>2092</v>
      </c>
      <c r="B65" s="33" t="s">
        <v>107</v>
      </c>
      <c r="C65" s="33" t="s">
        <v>104</v>
      </c>
      <c r="D65" s="34" t="s">
        <v>11</v>
      </c>
      <c r="E65" s="63">
        <v>360</v>
      </c>
    </row>
    <row r="66" spans="1:5" customFormat="1" ht="31.5">
      <c r="A66" s="90" t="s">
        <v>108</v>
      </c>
      <c r="B66" s="33" t="s">
        <v>109</v>
      </c>
      <c r="C66" s="33" t="s">
        <v>104</v>
      </c>
      <c r="D66" s="34" t="s">
        <v>11</v>
      </c>
      <c r="E66" s="63">
        <v>350</v>
      </c>
    </row>
    <row r="67" spans="1:5" customFormat="1" ht="31.5">
      <c r="A67" s="90" t="s">
        <v>110</v>
      </c>
      <c r="B67" s="33" t="s">
        <v>111</v>
      </c>
      <c r="C67" s="33" t="s">
        <v>104</v>
      </c>
      <c r="D67" s="34" t="s">
        <v>11</v>
      </c>
      <c r="E67" s="63">
        <v>470</v>
      </c>
    </row>
    <row r="68" spans="1:5" customFormat="1" ht="31.5">
      <c r="A68" s="94" t="s">
        <v>112</v>
      </c>
      <c r="B68" s="33" t="s">
        <v>113</v>
      </c>
      <c r="C68" s="33" t="s">
        <v>104</v>
      </c>
      <c r="D68" s="34" t="s">
        <v>11</v>
      </c>
      <c r="E68" s="63">
        <v>470</v>
      </c>
    </row>
    <row r="69" spans="1:5" customFormat="1" ht="31.5">
      <c r="A69" s="90" t="s">
        <v>114</v>
      </c>
      <c r="B69" s="33" t="s">
        <v>1975</v>
      </c>
      <c r="C69" s="33" t="s">
        <v>104</v>
      </c>
      <c r="D69" s="34" t="s">
        <v>11</v>
      </c>
      <c r="E69" s="63">
        <v>2000</v>
      </c>
    </row>
    <row r="70" spans="1:5" customFormat="1">
      <c r="A70" s="90"/>
      <c r="B70" s="36"/>
      <c r="C70" s="36"/>
      <c r="D70" s="37"/>
      <c r="E70" s="63"/>
    </row>
    <row r="71" spans="1:5" customFormat="1">
      <c r="A71" s="90"/>
      <c r="B71" s="38" t="s">
        <v>115</v>
      </c>
      <c r="C71" s="38"/>
      <c r="D71" s="39"/>
      <c r="E71" s="63"/>
    </row>
    <row r="72" spans="1:5" customFormat="1" ht="31.5">
      <c r="A72" s="94" t="s">
        <v>116</v>
      </c>
      <c r="B72" s="33" t="s">
        <v>117</v>
      </c>
      <c r="C72" s="33" t="s">
        <v>104</v>
      </c>
      <c r="D72" s="34" t="s">
        <v>11</v>
      </c>
      <c r="E72" s="63">
        <v>250</v>
      </c>
    </row>
    <row r="73" spans="1:5" customFormat="1" ht="31.5">
      <c r="A73" s="94" t="s">
        <v>118</v>
      </c>
      <c r="B73" s="33" t="s">
        <v>119</v>
      </c>
      <c r="C73" s="33" t="s">
        <v>104</v>
      </c>
      <c r="D73" s="34" t="s">
        <v>11</v>
      </c>
      <c r="E73" s="63">
        <v>400</v>
      </c>
    </row>
    <row r="74" spans="1:5" customFormat="1" ht="31.5">
      <c r="A74" s="34" t="s">
        <v>120</v>
      </c>
      <c r="B74" s="33" t="s">
        <v>121</v>
      </c>
      <c r="C74" s="33" t="s">
        <v>104</v>
      </c>
      <c r="D74" s="34" t="s">
        <v>11</v>
      </c>
      <c r="E74" s="63">
        <v>1300</v>
      </c>
    </row>
    <row r="75" spans="1:5" customFormat="1" ht="31.5">
      <c r="A75" s="90" t="s">
        <v>123</v>
      </c>
      <c r="B75" s="33" t="s">
        <v>124</v>
      </c>
      <c r="C75" s="33" t="s">
        <v>104</v>
      </c>
      <c r="D75" s="34" t="s">
        <v>11</v>
      </c>
      <c r="E75" s="63">
        <v>450</v>
      </c>
    </row>
    <row r="76" spans="1:5" customFormat="1" ht="31.5">
      <c r="A76" s="90" t="s">
        <v>125</v>
      </c>
      <c r="B76" s="33" t="s">
        <v>126</v>
      </c>
      <c r="C76" s="33" t="s">
        <v>104</v>
      </c>
      <c r="D76" s="34" t="s">
        <v>122</v>
      </c>
      <c r="E76" s="63">
        <v>1820</v>
      </c>
    </row>
    <row r="77" spans="1:5" customFormat="1" ht="31.5">
      <c r="A77" s="90" t="s">
        <v>128</v>
      </c>
      <c r="B77" s="33" t="s">
        <v>129</v>
      </c>
      <c r="C77" s="33" t="s">
        <v>104</v>
      </c>
      <c r="D77" s="34" t="s">
        <v>94</v>
      </c>
      <c r="E77" s="63">
        <v>2110</v>
      </c>
    </row>
    <row r="78" spans="1:5" customFormat="1" ht="31.5">
      <c r="A78" s="90" t="s">
        <v>130</v>
      </c>
      <c r="B78" s="33" t="s">
        <v>1976</v>
      </c>
      <c r="C78" s="33" t="s">
        <v>104</v>
      </c>
      <c r="D78" s="34" t="s">
        <v>122</v>
      </c>
      <c r="E78" s="63">
        <v>940</v>
      </c>
    </row>
    <row r="79" spans="1:5" customFormat="1">
      <c r="A79" s="91"/>
      <c r="B79" s="134" t="s">
        <v>131</v>
      </c>
      <c r="C79" s="134"/>
      <c r="D79" s="134"/>
      <c r="E79" s="63"/>
    </row>
    <row r="80" spans="1:5" customFormat="1" ht="31.5">
      <c r="A80" s="34" t="s">
        <v>132</v>
      </c>
      <c r="B80" s="33" t="s">
        <v>133</v>
      </c>
      <c r="C80" s="33" t="s">
        <v>134</v>
      </c>
      <c r="D80" s="34" t="s">
        <v>135</v>
      </c>
      <c r="E80" s="63">
        <v>1000</v>
      </c>
    </row>
    <row r="81" spans="1:5" customFormat="1" ht="63">
      <c r="A81" s="34" t="s">
        <v>136</v>
      </c>
      <c r="B81" s="33" t="s">
        <v>1891</v>
      </c>
      <c r="C81" s="33" t="s">
        <v>137</v>
      </c>
      <c r="D81" s="34" t="s">
        <v>135</v>
      </c>
      <c r="E81" s="63">
        <v>2210</v>
      </c>
    </row>
    <row r="82" spans="1:5" s="6" customFormat="1" ht="63">
      <c r="A82" s="34" t="s">
        <v>138</v>
      </c>
      <c r="B82" s="33" t="s">
        <v>139</v>
      </c>
      <c r="C82" s="33" t="s">
        <v>137</v>
      </c>
      <c r="D82" s="34" t="s">
        <v>2107</v>
      </c>
      <c r="E82" s="63">
        <v>7600</v>
      </c>
    </row>
    <row r="83" spans="1:5" customFormat="1" ht="31.5">
      <c r="A83" s="34" t="s">
        <v>140</v>
      </c>
      <c r="B83" s="33" t="s">
        <v>141</v>
      </c>
      <c r="C83" s="33" t="s">
        <v>142</v>
      </c>
      <c r="D83" s="34" t="s">
        <v>135</v>
      </c>
      <c r="E83" s="63">
        <v>500</v>
      </c>
    </row>
    <row r="84" spans="1:5" customFormat="1" ht="47.25">
      <c r="A84" s="34" t="s">
        <v>143</v>
      </c>
      <c r="B84" s="33" t="s">
        <v>144</v>
      </c>
      <c r="C84" s="33" t="s">
        <v>145</v>
      </c>
      <c r="D84" s="34" t="s">
        <v>135</v>
      </c>
      <c r="E84" s="63">
        <v>500</v>
      </c>
    </row>
    <row r="85" spans="1:5" customFormat="1" ht="31.5">
      <c r="A85" s="34" t="s">
        <v>146</v>
      </c>
      <c r="B85" s="33" t="s">
        <v>147</v>
      </c>
      <c r="C85" s="33" t="s">
        <v>148</v>
      </c>
      <c r="D85" s="34" t="s">
        <v>135</v>
      </c>
      <c r="E85" s="63">
        <v>860</v>
      </c>
    </row>
    <row r="86" spans="1:5" customFormat="1" ht="31.5">
      <c r="A86" s="34" t="s">
        <v>149</v>
      </c>
      <c r="B86" s="33" t="s">
        <v>150</v>
      </c>
      <c r="C86" s="33" t="s">
        <v>151</v>
      </c>
      <c r="D86" s="34" t="s">
        <v>135</v>
      </c>
      <c r="E86" s="63">
        <v>830</v>
      </c>
    </row>
    <row r="87" spans="1:5" customFormat="1" ht="47.25">
      <c r="A87" s="34" t="s">
        <v>2093</v>
      </c>
      <c r="B87" s="33" t="s">
        <v>1943</v>
      </c>
      <c r="C87" s="33" t="s">
        <v>152</v>
      </c>
      <c r="D87" s="34" t="s">
        <v>94</v>
      </c>
      <c r="E87" s="63">
        <v>830</v>
      </c>
    </row>
    <row r="88" spans="1:5" customFormat="1" ht="47.25">
      <c r="A88" s="34" t="s">
        <v>2094</v>
      </c>
      <c r="B88" s="33" t="s">
        <v>1945</v>
      </c>
      <c r="C88" s="33" t="s">
        <v>152</v>
      </c>
      <c r="D88" s="34" t="s">
        <v>94</v>
      </c>
      <c r="E88" s="63">
        <v>830</v>
      </c>
    </row>
    <row r="89" spans="1:5" customFormat="1" ht="47.25">
      <c r="A89" s="34" t="s">
        <v>153</v>
      </c>
      <c r="B89" s="33" t="s">
        <v>1946</v>
      </c>
      <c r="C89" s="33" t="s">
        <v>152</v>
      </c>
      <c r="D89" s="34" t="s">
        <v>94</v>
      </c>
      <c r="E89" s="63">
        <v>830</v>
      </c>
    </row>
    <row r="90" spans="1:5" customFormat="1" ht="47.25">
      <c r="A90" s="34" t="s">
        <v>1944</v>
      </c>
      <c r="B90" s="33" t="s">
        <v>1947</v>
      </c>
      <c r="C90" s="33" t="s">
        <v>152</v>
      </c>
      <c r="D90" s="34" t="s">
        <v>94</v>
      </c>
      <c r="E90" s="63">
        <v>830</v>
      </c>
    </row>
    <row r="91" spans="1:5" customFormat="1" ht="31.5">
      <c r="A91" s="34" t="s">
        <v>154</v>
      </c>
      <c r="B91" s="33" t="s">
        <v>155</v>
      </c>
      <c r="C91" s="33" t="s">
        <v>156</v>
      </c>
      <c r="D91" s="34" t="s">
        <v>135</v>
      </c>
      <c r="E91" s="63">
        <v>830</v>
      </c>
    </row>
    <row r="92" spans="1:5" customFormat="1" ht="31.5">
      <c r="A92" s="34" t="s">
        <v>157</v>
      </c>
      <c r="B92" s="33" t="s">
        <v>158</v>
      </c>
      <c r="C92" s="33" t="s">
        <v>159</v>
      </c>
      <c r="D92" s="34" t="s">
        <v>135</v>
      </c>
      <c r="E92" s="63">
        <v>745</v>
      </c>
    </row>
    <row r="93" spans="1:5" customFormat="1" ht="31.5">
      <c r="A93" s="34" t="s">
        <v>160</v>
      </c>
      <c r="B93" s="33" t="s">
        <v>161</v>
      </c>
      <c r="C93" s="33" t="s">
        <v>162</v>
      </c>
      <c r="D93" s="34" t="s">
        <v>135</v>
      </c>
      <c r="E93" s="63">
        <v>745</v>
      </c>
    </row>
    <row r="94" spans="1:5" customFormat="1" ht="31.5">
      <c r="A94" s="34" t="s">
        <v>163</v>
      </c>
      <c r="B94" s="33" t="s">
        <v>164</v>
      </c>
      <c r="C94" s="33" t="s">
        <v>165</v>
      </c>
      <c r="D94" s="34" t="s">
        <v>135</v>
      </c>
      <c r="E94" s="63">
        <v>830</v>
      </c>
    </row>
    <row r="95" spans="1:5" customFormat="1" ht="31.5">
      <c r="A95" s="34" t="s">
        <v>166</v>
      </c>
      <c r="B95" s="33" t="s">
        <v>167</v>
      </c>
      <c r="C95" s="33" t="s">
        <v>168</v>
      </c>
      <c r="D95" s="34" t="s">
        <v>127</v>
      </c>
      <c r="E95" s="63">
        <v>830</v>
      </c>
    </row>
    <row r="96" spans="1:5" customFormat="1" ht="31.5">
      <c r="A96" s="34" t="s">
        <v>169</v>
      </c>
      <c r="B96" s="33" t="s">
        <v>170</v>
      </c>
      <c r="C96" s="33" t="s">
        <v>171</v>
      </c>
      <c r="D96" s="34" t="s">
        <v>127</v>
      </c>
      <c r="E96" s="63">
        <v>830</v>
      </c>
    </row>
    <row r="97" spans="1:5" customFormat="1">
      <c r="A97" s="34" t="s">
        <v>172</v>
      </c>
      <c r="B97" s="33" t="s">
        <v>173</v>
      </c>
      <c r="C97" s="33" t="s">
        <v>24</v>
      </c>
      <c r="D97" s="34" t="s">
        <v>135</v>
      </c>
      <c r="E97" s="63">
        <v>830</v>
      </c>
    </row>
    <row r="98" spans="1:5" customFormat="1">
      <c r="A98" s="91"/>
      <c r="B98" s="134" t="s">
        <v>174</v>
      </c>
      <c r="C98" s="134"/>
      <c r="D98" s="134"/>
      <c r="E98" s="63"/>
    </row>
    <row r="99" spans="1:5" customFormat="1" ht="31.5">
      <c r="A99" s="34" t="s">
        <v>175</v>
      </c>
      <c r="B99" s="33" t="s">
        <v>176</v>
      </c>
      <c r="C99" s="33" t="s">
        <v>177</v>
      </c>
      <c r="D99" s="34" t="s">
        <v>601</v>
      </c>
      <c r="E99" s="63">
        <v>1500</v>
      </c>
    </row>
    <row r="100" spans="1:5" customFormat="1" ht="31.5">
      <c r="A100" s="34" t="s">
        <v>178</v>
      </c>
      <c r="B100" s="33" t="s">
        <v>179</v>
      </c>
      <c r="C100" s="33" t="s">
        <v>177</v>
      </c>
      <c r="D100" s="34" t="s">
        <v>601</v>
      </c>
      <c r="E100" s="63">
        <v>2400</v>
      </c>
    </row>
    <row r="101" spans="1:5" customFormat="1" ht="31.5">
      <c r="A101" s="34" t="s">
        <v>180</v>
      </c>
      <c r="B101" s="33" t="s">
        <v>181</v>
      </c>
      <c r="C101" s="33" t="s">
        <v>182</v>
      </c>
      <c r="D101" s="34" t="s">
        <v>601</v>
      </c>
      <c r="E101" s="63">
        <v>2400</v>
      </c>
    </row>
    <row r="102" spans="1:5" customFormat="1" ht="31.5">
      <c r="A102" s="34" t="s">
        <v>183</v>
      </c>
      <c r="B102" s="33" t="s">
        <v>184</v>
      </c>
      <c r="C102" s="33" t="s">
        <v>182</v>
      </c>
      <c r="D102" s="34" t="s">
        <v>601</v>
      </c>
      <c r="E102" s="63">
        <v>4000</v>
      </c>
    </row>
    <row r="103" spans="1:5" customFormat="1" ht="31.5">
      <c r="A103" s="34" t="s">
        <v>185</v>
      </c>
      <c r="B103" s="33" t="s">
        <v>1970</v>
      </c>
      <c r="C103" s="33" t="s">
        <v>177</v>
      </c>
      <c r="D103" s="34" t="s">
        <v>601</v>
      </c>
      <c r="E103" s="63">
        <v>2200</v>
      </c>
    </row>
    <row r="104" spans="1:5" customFormat="1">
      <c r="A104" s="34" t="s">
        <v>186</v>
      </c>
      <c r="B104" s="33" t="s">
        <v>187</v>
      </c>
      <c r="C104" s="33" t="s">
        <v>188</v>
      </c>
      <c r="D104" s="34" t="s">
        <v>50</v>
      </c>
      <c r="E104" s="63">
        <v>1100</v>
      </c>
    </row>
    <row r="105" spans="1:5" customFormat="1">
      <c r="A105" s="91"/>
      <c r="B105" s="134" t="s">
        <v>2033</v>
      </c>
      <c r="C105" s="134"/>
      <c r="D105" s="134"/>
      <c r="E105" s="63"/>
    </row>
    <row r="106" spans="1:5" customFormat="1" ht="47.25">
      <c r="A106" s="95" t="s">
        <v>1985</v>
      </c>
      <c r="B106" s="40" t="s">
        <v>1986</v>
      </c>
      <c r="C106" s="40" t="s">
        <v>1987</v>
      </c>
      <c r="D106" s="41" t="s">
        <v>601</v>
      </c>
      <c r="E106" s="63">
        <v>11200</v>
      </c>
    </row>
    <row r="107" spans="1:5" customFormat="1" ht="31.5">
      <c r="A107" s="95" t="s">
        <v>1988</v>
      </c>
      <c r="B107" s="40" t="s">
        <v>1989</v>
      </c>
      <c r="C107" s="40" t="s">
        <v>1987</v>
      </c>
      <c r="D107" s="41" t="s">
        <v>601</v>
      </c>
      <c r="E107" s="63">
        <v>6000</v>
      </c>
    </row>
    <row r="108" spans="1:5" customFormat="1" ht="31.5">
      <c r="A108" s="95" t="s">
        <v>1990</v>
      </c>
      <c r="B108" s="40" t="s">
        <v>1991</v>
      </c>
      <c r="C108" s="40" t="s">
        <v>1987</v>
      </c>
      <c r="D108" s="41" t="s">
        <v>601</v>
      </c>
      <c r="E108" s="63">
        <v>6000</v>
      </c>
    </row>
    <row r="109" spans="1:5" customFormat="1" ht="31.5">
      <c r="A109" s="95" t="s">
        <v>1992</v>
      </c>
      <c r="B109" s="40" t="s">
        <v>1993</v>
      </c>
      <c r="C109" s="40" t="s">
        <v>1987</v>
      </c>
      <c r="D109" s="41" t="s">
        <v>601</v>
      </c>
      <c r="E109" s="63">
        <v>6000</v>
      </c>
    </row>
    <row r="110" spans="1:5" customFormat="1" ht="31.5">
      <c r="A110" s="95" t="s">
        <v>1994</v>
      </c>
      <c r="B110" s="40" t="s">
        <v>1995</v>
      </c>
      <c r="C110" s="40" t="s">
        <v>1987</v>
      </c>
      <c r="D110" s="41" t="s">
        <v>601</v>
      </c>
      <c r="E110" s="63">
        <v>6000</v>
      </c>
    </row>
    <row r="111" spans="1:5" customFormat="1" ht="31.5">
      <c r="A111" s="95" t="s">
        <v>1996</v>
      </c>
      <c r="B111" s="40" t="s">
        <v>1997</v>
      </c>
      <c r="C111" s="40" t="s">
        <v>1987</v>
      </c>
      <c r="D111" s="41" t="s">
        <v>601</v>
      </c>
      <c r="E111" s="63">
        <v>6000</v>
      </c>
    </row>
    <row r="112" spans="1:5" customFormat="1" ht="31.5">
      <c r="A112" s="95" t="s">
        <v>1998</v>
      </c>
      <c r="B112" s="40" t="s">
        <v>1999</v>
      </c>
      <c r="C112" s="40" t="s">
        <v>1987</v>
      </c>
      <c r="D112" s="41" t="s">
        <v>601</v>
      </c>
      <c r="E112" s="63">
        <v>6000</v>
      </c>
    </row>
    <row r="113" spans="1:5" customFormat="1" ht="78.75">
      <c r="A113" s="95" t="s">
        <v>2000</v>
      </c>
      <c r="B113" s="40" t="s">
        <v>2001</v>
      </c>
      <c r="C113" s="40" t="s">
        <v>1987</v>
      </c>
      <c r="D113" s="41" t="s">
        <v>601</v>
      </c>
      <c r="E113" s="63">
        <v>34000</v>
      </c>
    </row>
    <row r="114" spans="1:5" customFormat="1" ht="31.5">
      <c r="A114" s="95" t="s">
        <v>2002</v>
      </c>
      <c r="B114" s="40" t="s">
        <v>2003</v>
      </c>
      <c r="C114" s="40" t="s">
        <v>1987</v>
      </c>
      <c r="D114" s="41" t="s">
        <v>601</v>
      </c>
      <c r="E114" s="63">
        <v>23000</v>
      </c>
    </row>
    <row r="115" spans="1:5" customFormat="1" ht="31.5">
      <c r="A115" s="95" t="s">
        <v>1893</v>
      </c>
      <c r="B115" s="40" t="s">
        <v>2004</v>
      </c>
      <c r="C115" s="40" t="s">
        <v>1987</v>
      </c>
      <c r="D115" s="41" t="s">
        <v>601</v>
      </c>
      <c r="E115" s="63">
        <v>56000</v>
      </c>
    </row>
    <row r="116" spans="1:5" customFormat="1" ht="31.5">
      <c r="A116" s="95" t="s">
        <v>2005</v>
      </c>
      <c r="B116" s="40" t="s">
        <v>2006</v>
      </c>
      <c r="C116" s="40" t="s">
        <v>1987</v>
      </c>
      <c r="D116" s="41" t="s">
        <v>601</v>
      </c>
      <c r="E116" s="63">
        <v>23000</v>
      </c>
    </row>
    <row r="117" spans="1:5" customFormat="1" ht="31.5">
      <c r="A117" s="95" t="s">
        <v>2007</v>
      </c>
      <c r="B117" s="40" t="s">
        <v>2008</v>
      </c>
      <c r="C117" s="40" t="s">
        <v>1987</v>
      </c>
      <c r="D117" s="41" t="s">
        <v>601</v>
      </c>
      <c r="E117" s="63">
        <v>56000</v>
      </c>
    </row>
    <row r="118" spans="1:5" customFormat="1" ht="31.5">
      <c r="A118" s="95" t="s">
        <v>2009</v>
      </c>
      <c r="B118" s="40" t="s">
        <v>2010</v>
      </c>
      <c r="C118" s="40" t="s">
        <v>1987</v>
      </c>
      <c r="D118" s="41" t="s">
        <v>601</v>
      </c>
      <c r="E118" s="63">
        <v>23000</v>
      </c>
    </row>
    <row r="119" spans="1:5" customFormat="1" ht="47.25">
      <c r="A119" s="95" t="s">
        <v>2011</v>
      </c>
      <c r="B119" s="40" t="s">
        <v>2012</v>
      </c>
      <c r="C119" s="40" t="s">
        <v>1987</v>
      </c>
      <c r="D119" s="41" t="s">
        <v>601</v>
      </c>
      <c r="E119" s="63">
        <v>17000</v>
      </c>
    </row>
    <row r="120" spans="1:5" customFormat="1">
      <c r="A120" s="91"/>
      <c r="B120" s="134" t="s">
        <v>189</v>
      </c>
      <c r="C120" s="134"/>
      <c r="D120" s="134"/>
      <c r="E120" s="63"/>
    </row>
    <row r="121" spans="1:5" customFormat="1">
      <c r="A121" s="91"/>
      <c r="B121" s="134" t="s">
        <v>2042</v>
      </c>
      <c r="C121" s="134"/>
      <c r="D121" s="134"/>
      <c r="E121" s="63"/>
    </row>
    <row r="122" spans="1:5" customFormat="1">
      <c r="A122" s="90" t="s">
        <v>190</v>
      </c>
      <c r="B122" s="33" t="s">
        <v>191</v>
      </c>
      <c r="C122" s="33" t="s">
        <v>192</v>
      </c>
      <c r="D122" s="34" t="s">
        <v>11</v>
      </c>
      <c r="E122" s="63">
        <v>270</v>
      </c>
    </row>
    <row r="123" spans="1:5" customFormat="1" ht="31.5">
      <c r="A123" s="90" t="s">
        <v>193</v>
      </c>
      <c r="B123" s="33" t="s">
        <v>2059</v>
      </c>
      <c r="C123" s="33" t="s">
        <v>192</v>
      </c>
      <c r="D123" s="34" t="s">
        <v>2108</v>
      </c>
      <c r="E123" s="63">
        <v>480</v>
      </c>
    </row>
    <row r="124" spans="1:5" customFormat="1">
      <c r="A124" s="90" t="s">
        <v>194</v>
      </c>
      <c r="B124" s="33" t="s">
        <v>195</v>
      </c>
      <c r="C124" s="33" t="s">
        <v>192</v>
      </c>
      <c r="D124" s="34" t="s">
        <v>11</v>
      </c>
      <c r="E124" s="63">
        <v>310</v>
      </c>
    </row>
    <row r="125" spans="1:5" customFormat="1">
      <c r="A125" s="90" t="s">
        <v>196</v>
      </c>
      <c r="B125" s="33" t="s">
        <v>197</v>
      </c>
      <c r="C125" s="33" t="s">
        <v>192</v>
      </c>
      <c r="D125" s="34" t="s">
        <v>11</v>
      </c>
      <c r="E125" s="63">
        <v>260</v>
      </c>
    </row>
    <row r="126" spans="1:5" customFormat="1">
      <c r="A126" s="90" t="s">
        <v>198</v>
      </c>
      <c r="B126" s="33" t="s">
        <v>199</v>
      </c>
      <c r="C126" s="33" t="s">
        <v>192</v>
      </c>
      <c r="D126" s="34" t="s">
        <v>11</v>
      </c>
      <c r="E126" s="63">
        <v>260</v>
      </c>
    </row>
    <row r="127" spans="1:5" customFormat="1">
      <c r="A127" s="90" t="s">
        <v>200</v>
      </c>
      <c r="B127" s="33" t="s">
        <v>355</v>
      </c>
      <c r="C127" s="33" t="s">
        <v>192</v>
      </c>
      <c r="D127" s="34" t="s">
        <v>11</v>
      </c>
      <c r="E127" s="63">
        <v>260</v>
      </c>
    </row>
    <row r="128" spans="1:5" customFormat="1">
      <c r="A128" s="90" t="s">
        <v>325</v>
      </c>
      <c r="B128" s="33" t="s">
        <v>326</v>
      </c>
      <c r="C128" s="33" t="s">
        <v>192</v>
      </c>
      <c r="D128" s="34" t="s">
        <v>122</v>
      </c>
      <c r="E128" s="63">
        <v>1200</v>
      </c>
    </row>
    <row r="129" spans="1:5" customFormat="1">
      <c r="A129" s="91"/>
      <c r="B129" s="134" t="s">
        <v>2043</v>
      </c>
      <c r="C129" s="134"/>
      <c r="D129" s="134"/>
      <c r="E129" s="63"/>
    </row>
    <row r="130" spans="1:5" customFormat="1">
      <c r="A130" s="90" t="s">
        <v>201</v>
      </c>
      <c r="B130" s="33" t="s">
        <v>202</v>
      </c>
      <c r="C130" s="33" t="s">
        <v>192</v>
      </c>
      <c r="D130" s="34" t="s">
        <v>11</v>
      </c>
      <c r="E130" s="63">
        <v>260</v>
      </c>
    </row>
    <row r="131" spans="1:5" customFormat="1">
      <c r="A131" s="90" t="s">
        <v>203</v>
      </c>
      <c r="B131" s="33" t="s">
        <v>204</v>
      </c>
      <c r="C131" s="33" t="s">
        <v>192</v>
      </c>
      <c r="D131" s="34" t="s">
        <v>11</v>
      </c>
      <c r="E131" s="63">
        <v>260</v>
      </c>
    </row>
    <row r="132" spans="1:5" customFormat="1">
      <c r="A132" s="90" t="s">
        <v>222</v>
      </c>
      <c r="B132" s="33" t="s">
        <v>223</v>
      </c>
      <c r="C132" s="33" t="s">
        <v>192</v>
      </c>
      <c r="D132" s="34" t="s">
        <v>11</v>
      </c>
      <c r="E132" s="63">
        <v>340</v>
      </c>
    </row>
    <row r="133" spans="1:5" customFormat="1">
      <c r="A133" s="90" t="s">
        <v>224</v>
      </c>
      <c r="B133" s="33" t="s">
        <v>2044</v>
      </c>
      <c r="C133" s="33" t="s">
        <v>192</v>
      </c>
      <c r="D133" s="34" t="s">
        <v>11</v>
      </c>
      <c r="E133" s="63">
        <v>375</v>
      </c>
    </row>
    <row r="134" spans="1:5" customFormat="1">
      <c r="A134" s="90" t="s">
        <v>227</v>
      </c>
      <c r="B134" s="33" t="s">
        <v>228</v>
      </c>
      <c r="C134" s="33" t="s">
        <v>192</v>
      </c>
      <c r="D134" s="34" t="s">
        <v>11</v>
      </c>
      <c r="E134" s="63">
        <v>370</v>
      </c>
    </row>
    <row r="135" spans="1:5" customFormat="1">
      <c r="A135" s="90" t="s">
        <v>229</v>
      </c>
      <c r="B135" s="33" t="s">
        <v>230</v>
      </c>
      <c r="C135" s="33" t="s">
        <v>192</v>
      </c>
      <c r="D135" s="34" t="s">
        <v>11</v>
      </c>
      <c r="E135" s="63">
        <v>1300</v>
      </c>
    </row>
    <row r="136" spans="1:5" customFormat="1">
      <c r="A136" s="90" t="s">
        <v>234</v>
      </c>
      <c r="B136" s="33" t="s">
        <v>235</v>
      </c>
      <c r="C136" s="33" t="s">
        <v>192</v>
      </c>
      <c r="D136" s="34" t="s">
        <v>18</v>
      </c>
      <c r="E136" s="63">
        <v>400</v>
      </c>
    </row>
    <row r="137" spans="1:5" customFormat="1">
      <c r="A137" s="90" t="s">
        <v>236</v>
      </c>
      <c r="B137" s="33" t="s">
        <v>237</v>
      </c>
      <c r="C137" s="33" t="s">
        <v>192</v>
      </c>
      <c r="D137" s="34" t="s">
        <v>11</v>
      </c>
      <c r="E137" s="63">
        <v>260</v>
      </c>
    </row>
    <row r="138" spans="1:5" customFormat="1">
      <c r="A138" s="90" t="s">
        <v>238</v>
      </c>
      <c r="B138" s="33" t="s">
        <v>239</v>
      </c>
      <c r="C138" s="33" t="s">
        <v>192</v>
      </c>
      <c r="D138" s="34" t="s">
        <v>11</v>
      </c>
      <c r="E138" s="63">
        <v>370</v>
      </c>
    </row>
    <row r="139" spans="1:5" customFormat="1">
      <c r="A139" s="90" t="s">
        <v>262</v>
      </c>
      <c r="B139" s="33" t="s">
        <v>263</v>
      </c>
      <c r="C139" s="33" t="s">
        <v>192</v>
      </c>
      <c r="D139" s="34" t="s">
        <v>11</v>
      </c>
      <c r="E139" s="63">
        <v>350</v>
      </c>
    </row>
    <row r="140" spans="1:5" customFormat="1">
      <c r="A140" s="90" t="s">
        <v>264</v>
      </c>
      <c r="B140" s="33" t="s">
        <v>265</v>
      </c>
      <c r="C140" s="33" t="s">
        <v>192</v>
      </c>
      <c r="D140" s="34" t="s">
        <v>2110</v>
      </c>
      <c r="E140" s="63">
        <v>380</v>
      </c>
    </row>
    <row r="141" spans="1:5" customFormat="1">
      <c r="A141" s="90" t="s">
        <v>267</v>
      </c>
      <c r="B141" s="33" t="s">
        <v>2045</v>
      </c>
      <c r="C141" s="33" t="s">
        <v>192</v>
      </c>
      <c r="D141" s="34" t="s">
        <v>11</v>
      </c>
      <c r="E141" s="63">
        <v>260</v>
      </c>
    </row>
    <row r="142" spans="1:5" customFormat="1">
      <c r="A142" s="91"/>
      <c r="B142" s="134" t="s">
        <v>2046</v>
      </c>
      <c r="C142" s="134"/>
      <c r="D142" s="134"/>
      <c r="E142" s="63"/>
    </row>
    <row r="143" spans="1:5" customFormat="1">
      <c r="A143" s="90" t="s">
        <v>205</v>
      </c>
      <c r="B143" s="33" t="s">
        <v>206</v>
      </c>
      <c r="C143" s="33" t="s">
        <v>192</v>
      </c>
      <c r="D143" s="34" t="s">
        <v>11</v>
      </c>
      <c r="E143" s="63">
        <v>260</v>
      </c>
    </row>
    <row r="144" spans="1:5" customFormat="1">
      <c r="A144" s="90" t="s">
        <v>207</v>
      </c>
      <c r="B144" s="33" t="s">
        <v>208</v>
      </c>
      <c r="C144" s="33" t="s">
        <v>192</v>
      </c>
      <c r="D144" s="34" t="s">
        <v>11</v>
      </c>
      <c r="E144" s="63">
        <v>260</v>
      </c>
    </row>
    <row r="145" spans="1:5" customFormat="1" ht="31.5">
      <c r="A145" s="90" t="s">
        <v>209</v>
      </c>
      <c r="B145" s="33" t="s">
        <v>210</v>
      </c>
      <c r="C145" s="33" t="s">
        <v>192</v>
      </c>
      <c r="D145" s="34" t="s">
        <v>11</v>
      </c>
      <c r="E145" s="63">
        <v>260</v>
      </c>
    </row>
    <row r="146" spans="1:5" customFormat="1">
      <c r="A146" s="90" t="s">
        <v>329</v>
      </c>
      <c r="B146" s="33" t="s">
        <v>330</v>
      </c>
      <c r="C146" s="33" t="s">
        <v>192</v>
      </c>
      <c r="D146" s="34" t="s">
        <v>1880</v>
      </c>
      <c r="E146" s="63">
        <v>2600</v>
      </c>
    </row>
    <row r="147" spans="1:5" customFormat="1">
      <c r="A147" s="91"/>
      <c r="B147" s="134" t="s">
        <v>2047</v>
      </c>
      <c r="C147" s="134"/>
      <c r="D147" s="134"/>
      <c r="E147" s="63"/>
    </row>
    <row r="148" spans="1:5" customFormat="1">
      <c r="A148" s="90" t="s">
        <v>211</v>
      </c>
      <c r="B148" s="33" t="s">
        <v>212</v>
      </c>
      <c r="C148" s="33" t="s">
        <v>192</v>
      </c>
      <c r="D148" s="34" t="s">
        <v>11</v>
      </c>
      <c r="E148" s="63">
        <v>260</v>
      </c>
    </row>
    <row r="149" spans="1:5" customFormat="1">
      <c r="A149" s="90" t="s">
        <v>231</v>
      </c>
      <c r="B149" s="33" t="s">
        <v>232</v>
      </c>
      <c r="C149" s="33" t="s">
        <v>192</v>
      </c>
      <c r="D149" s="34" t="s">
        <v>2111</v>
      </c>
      <c r="E149" s="63">
        <v>2000</v>
      </c>
    </row>
    <row r="150" spans="1:5" customFormat="1">
      <c r="A150" s="90" t="s">
        <v>313</v>
      </c>
      <c r="B150" s="33" t="s">
        <v>314</v>
      </c>
      <c r="C150" s="33" t="s">
        <v>192</v>
      </c>
      <c r="D150" s="34" t="s">
        <v>135</v>
      </c>
      <c r="E150" s="63">
        <v>1660</v>
      </c>
    </row>
    <row r="151" spans="1:5" customFormat="1">
      <c r="A151" s="90" t="s">
        <v>315</v>
      </c>
      <c r="B151" s="33" t="s">
        <v>316</v>
      </c>
      <c r="C151" s="33" t="s">
        <v>192</v>
      </c>
      <c r="D151" s="34" t="s">
        <v>11</v>
      </c>
      <c r="E151" s="63">
        <v>1610</v>
      </c>
    </row>
    <row r="152" spans="1:5" customFormat="1">
      <c r="A152" s="90" t="s">
        <v>317</v>
      </c>
      <c r="B152" s="33" t="s">
        <v>2048</v>
      </c>
      <c r="C152" s="33" t="s">
        <v>192</v>
      </c>
      <c r="D152" s="34" t="s">
        <v>1880</v>
      </c>
      <c r="E152" s="63">
        <v>810</v>
      </c>
    </row>
    <row r="153" spans="1:5" customFormat="1">
      <c r="A153" s="90" t="s">
        <v>324</v>
      </c>
      <c r="B153" s="33" t="s">
        <v>2049</v>
      </c>
      <c r="C153" s="33" t="s">
        <v>192</v>
      </c>
      <c r="D153" s="34" t="s">
        <v>122</v>
      </c>
      <c r="E153" s="63">
        <v>910</v>
      </c>
    </row>
    <row r="154" spans="1:5" customFormat="1" ht="31.5">
      <c r="A154" s="90" t="s">
        <v>327</v>
      </c>
      <c r="B154" s="33" t="s">
        <v>2050</v>
      </c>
      <c r="C154" s="33" t="s">
        <v>192</v>
      </c>
      <c r="D154" s="34" t="s">
        <v>2112</v>
      </c>
      <c r="E154" s="63">
        <v>3800</v>
      </c>
    </row>
    <row r="155" spans="1:5" customFormat="1">
      <c r="A155" s="91"/>
      <c r="B155" s="134" t="s">
        <v>2051</v>
      </c>
      <c r="C155" s="134"/>
      <c r="D155" s="134"/>
      <c r="E155" s="63"/>
    </row>
    <row r="156" spans="1:5" customFormat="1" ht="31.5">
      <c r="A156" s="90" t="s">
        <v>213</v>
      </c>
      <c r="B156" s="33" t="s">
        <v>214</v>
      </c>
      <c r="C156" s="33" t="s">
        <v>215</v>
      </c>
      <c r="D156" s="34" t="s">
        <v>11</v>
      </c>
      <c r="E156" s="63">
        <v>250</v>
      </c>
    </row>
    <row r="157" spans="1:5" customFormat="1">
      <c r="A157" s="90" t="s">
        <v>2034</v>
      </c>
      <c r="B157" s="33" t="s">
        <v>353</v>
      </c>
      <c r="C157" s="33" t="s">
        <v>192</v>
      </c>
      <c r="D157" s="34" t="s">
        <v>11</v>
      </c>
      <c r="E157" s="63">
        <v>250</v>
      </c>
    </row>
    <row r="158" spans="1:5" customFormat="1" ht="31.5">
      <c r="A158" s="90" t="s">
        <v>216</v>
      </c>
      <c r="B158" s="33" t="s">
        <v>217</v>
      </c>
      <c r="C158" s="33" t="s">
        <v>215</v>
      </c>
      <c r="D158" s="34" t="s">
        <v>11</v>
      </c>
      <c r="E158" s="63">
        <v>530</v>
      </c>
    </row>
    <row r="159" spans="1:5" customFormat="1" ht="31.5">
      <c r="A159" s="90" t="s">
        <v>1884</v>
      </c>
      <c r="B159" s="33" t="s">
        <v>1885</v>
      </c>
      <c r="C159" s="33" t="s">
        <v>215</v>
      </c>
      <c r="D159" s="34">
        <v>1</v>
      </c>
      <c r="E159" s="63">
        <v>420</v>
      </c>
    </row>
    <row r="160" spans="1:5" customFormat="1" ht="47.25">
      <c r="A160" s="90" t="s">
        <v>218</v>
      </c>
      <c r="B160" s="42" t="s">
        <v>219</v>
      </c>
      <c r="C160" s="33" t="s">
        <v>2157</v>
      </c>
      <c r="D160" s="34">
        <v>3</v>
      </c>
      <c r="E160" s="63">
        <v>850</v>
      </c>
    </row>
    <row r="161" spans="1:5" customFormat="1">
      <c r="A161" s="90" t="s">
        <v>220</v>
      </c>
      <c r="B161" s="33" t="s">
        <v>221</v>
      </c>
      <c r="C161" s="33" t="s">
        <v>6</v>
      </c>
      <c r="D161" s="34" t="s">
        <v>11</v>
      </c>
      <c r="E161" s="63">
        <v>600</v>
      </c>
    </row>
    <row r="162" spans="1:5" customFormat="1">
      <c r="A162" s="90" t="s">
        <v>225</v>
      </c>
      <c r="B162" s="33" t="s">
        <v>226</v>
      </c>
      <c r="C162" s="33" t="s">
        <v>192</v>
      </c>
      <c r="D162" s="34" t="s">
        <v>11</v>
      </c>
      <c r="E162" s="63">
        <v>620</v>
      </c>
    </row>
    <row r="163" spans="1:5" customFormat="1" ht="31.5">
      <c r="A163" s="90" t="s">
        <v>318</v>
      </c>
      <c r="B163" s="33" t="s">
        <v>319</v>
      </c>
      <c r="C163" s="33" t="s">
        <v>215</v>
      </c>
      <c r="D163" s="34" t="s">
        <v>122</v>
      </c>
      <c r="E163" s="63">
        <v>700</v>
      </c>
    </row>
    <row r="164" spans="1:5" customFormat="1">
      <c r="A164" s="91"/>
      <c r="B164" s="134" t="s">
        <v>2052</v>
      </c>
      <c r="C164" s="134"/>
      <c r="D164" s="134"/>
      <c r="E164" s="63"/>
    </row>
    <row r="165" spans="1:5" customFormat="1">
      <c r="A165" s="92" t="s">
        <v>240</v>
      </c>
      <c r="B165" s="33" t="s">
        <v>241</v>
      </c>
      <c r="C165" s="33" t="s">
        <v>192</v>
      </c>
      <c r="D165" s="34" t="s">
        <v>11</v>
      </c>
      <c r="E165" s="63">
        <v>270</v>
      </c>
    </row>
    <row r="166" spans="1:5" customFormat="1">
      <c r="A166" s="90" t="s">
        <v>242</v>
      </c>
      <c r="B166" s="33" t="s">
        <v>243</v>
      </c>
      <c r="C166" s="33" t="s">
        <v>192</v>
      </c>
      <c r="D166" s="34" t="s">
        <v>11</v>
      </c>
      <c r="E166" s="63">
        <v>260</v>
      </c>
    </row>
    <row r="167" spans="1:5" customFormat="1">
      <c r="A167" s="90" t="s">
        <v>244</v>
      </c>
      <c r="B167" s="33" t="s">
        <v>245</v>
      </c>
      <c r="C167" s="33" t="s">
        <v>192</v>
      </c>
      <c r="D167" s="34" t="s">
        <v>11</v>
      </c>
      <c r="E167" s="63">
        <v>300</v>
      </c>
    </row>
    <row r="168" spans="1:5" customFormat="1">
      <c r="A168" s="90" t="s">
        <v>2530</v>
      </c>
      <c r="B168" s="72" t="s">
        <v>2529</v>
      </c>
      <c r="C168" s="33" t="s">
        <v>192</v>
      </c>
      <c r="D168" s="34" t="s">
        <v>11</v>
      </c>
      <c r="E168" s="63">
        <v>200</v>
      </c>
    </row>
    <row r="169" spans="1:5" customFormat="1">
      <c r="A169" s="90" t="s">
        <v>246</v>
      </c>
      <c r="B169" s="33" t="s">
        <v>247</v>
      </c>
      <c r="C169" s="33" t="s">
        <v>192</v>
      </c>
      <c r="D169" s="34" t="s">
        <v>11</v>
      </c>
      <c r="E169" s="63">
        <v>270</v>
      </c>
    </row>
    <row r="170" spans="1:5" customFormat="1" ht="31.5">
      <c r="A170" s="90" t="s">
        <v>248</v>
      </c>
      <c r="B170" s="33" t="s">
        <v>249</v>
      </c>
      <c r="C170" s="33" t="s">
        <v>192</v>
      </c>
      <c r="D170" s="34" t="s">
        <v>11</v>
      </c>
      <c r="E170" s="63">
        <v>560</v>
      </c>
    </row>
    <row r="171" spans="1:5" customFormat="1">
      <c r="A171" s="90" t="s">
        <v>1951</v>
      </c>
      <c r="B171" s="33" t="s">
        <v>1886</v>
      </c>
      <c r="C171" s="33" t="s">
        <v>192</v>
      </c>
      <c r="D171" s="34" t="s">
        <v>11</v>
      </c>
      <c r="E171" s="63">
        <v>800</v>
      </c>
    </row>
    <row r="172" spans="1:5" customFormat="1">
      <c r="A172" s="90" t="s">
        <v>250</v>
      </c>
      <c r="B172" s="33" t="s">
        <v>251</v>
      </c>
      <c r="C172" s="33" t="s">
        <v>192</v>
      </c>
      <c r="D172" s="34" t="s">
        <v>1880</v>
      </c>
      <c r="E172" s="63">
        <v>1390</v>
      </c>
    </row>
    <row r="173" spans="1:5" customFormat="1" ht="31.5">
      <c r="A173" s="90" t="s">
        <v>252</v>
      </c>
      <c r="B173" s="33" t="s">
        <v>253</v>
      </c>
      <c r="C173" s="33" t="s">
        <v>192</v>
      </c>
      <c r="D173" s="34" t="s">
        <v>11</v>
      </c>
      <c r="E173" s="63">
        <v>100</v>
      </c>
    </row>
    <row r="174" spans="1:5" customFormat="1" ht="31.5">
      <c r="A174" s="90" t="s">
        <v>254</v>
      </c>
      <c r="B174" s="33" t="s">
        <v>255</v>
      </c>
      <c r="C174" s="33" t="s">
        <v>192</v>
      </c>
      <c r="D174" s="34" t="s">
        <v>11</v>
      </c>
      <c r="E174" s="63">
        <v>100</v>
      </c>
    </row>
    <row r="175" spans="1:5" customFormat="1">
      <c r="A175" s="90" t="s">
        <v>256</v>
      </c>
      <c r="B175" s="33" t="s">
        <v>257</v>
      </c>
      <c r="C175" s="33" t="s">
        <v>192</v>
      </c>
      <c r="D175" s="34" t="s">
        <v>11</v>
      </c>
      <c r="E175" s="63">
        <v>100</v>
      </c>
    </row>
    <row r="176" spans="1:5" customFormat="1">
      <c r="A176" s="90" t="s">
        <v>258</v>
      </c>
      <c r="B176" s="33" t="s">
        <v>259</v>
      </c>
      <c r="C176" s="33" t="s">
        <v>192</v>
      </c>
      <c r="D176" s="34" t="s">
        <v>11</v>
      </c>
      <c r="E176" s="63">
        <v>700</v>
      </c>
    </row>
    <row r="177" spans="1:5" customFormat="1">
      <c r="A177" s="90" t="s">
        <v>260</v>
      </c>
      <c r="B177" s="33" t="s">
        <v>261</v>
      </c>
      <c r="C177" s="33" t="s">
        <v>192</v>
      </c>
      <c r="D177" s="34" t="s">
        <v>11</v>
      </c>
      <c r="E177" s="63">
        <v>700</v>
      </c>
    </row>
    <row r="178" spans="1:5" customFormat="1">
      <c r="A178" s="91"/>
      <c r="B178" s="134" t="s">
        <v>2053</v>
      </c>
      <c r="C178" s="134"/>
      <c r="D178" s="134"/>
      <c r="E178" s="63"/>
    </row>
    <row r="179" spans="1:5" customFormat="1">
      <c r="A179" s="90" t="s">
        <v>268</v>
      </c>
      <c r="B179" s="33" t="s">
        <v>269</v>
      </c>
      <c r="C179" s="33" t="s">
        <v>192</v>
      </c>
      <c r="D179" s="34" t="s">
        <v>11</v>
      </c>
      <c r="E179" s="63">
        <v>260</v>
      </c>
    </row>
    <row r="180" spans="1:5" customFormat="1">
      <c r="A180" s="90" t="s">
        <v>270</v>
      </c>
      <c r="B180" s="33" t="s">
        <v>271</v>
      </c>
      <c r="C180" s="33" t="s">
        <v>272</v>
      </c>
      <c r="D180" s="34" t="s">
        <v>11</v>
      </c>
      <c r="E180" s="63">
        <v>440</v>
      </c>
    </row>
    <row r="181" spans="1:5" customFormat="1">
      <c r="A181" s="90" t="s">
        <v>273</v>
      </c>
      <c r="B181" s="33" t="s">
        <v>274</v>
      </c>
      <c r="C181" s="33" t="s">
        <v>192</v>
      </c>
      <c r="D181" s="34" t="s">
        <v>11</v>
      </c>
      <c r="E181" s="63">
        <v>260</v>
      </c>
    </row>
    <row r="182" spans="1:5" customFormat="1">
      <c r="A182" s="90" t="s">
        <v>275</v>
      </c>
      <c r="B182" s="33" t="s">
        <v>276</v>
      </c>
      <c r="C182" s="33" t="s">
        <v>192</v>
      </c>
      <c r="D182" s="34" t="s">
        <v>11</v>
      </c>
      <c r="E182" s="63">
        <v>260</v>
      </c>
    </row>
    <row r="183" spans="1:5" customFormat="1">
      <c r="A183" s="90" t="s">
        <v>277</v>
      </c>
      <c r="B183" s="33" t="s">
        <v>278</v>
      </c>
      <c r="C183" s="33" t="s">
        <v>192</v>
      </c>
      <c r="D183" s="34" t="s">
        <v>11</v>
      </c>
      <c r="E183" s="63">
        <v>260</v>
      </c>
    </row>
    <row r="184" spans="1:5" customFormat="1">
      <c r="A184" s="90" t="s">
        <v>279</v>
      </c>
      <c r="B184" s="33" t="s">
        <v>280</v>
      </c>
      <c r="C184" s="33" t="s">
        <v>192</v>
      </c>
      <c r="D184" s="34" t="s">
        <v>11</v>
      </c>
      <c r="E184" s="63">
        <v>320</v>
      </c>
    </row>
    <row r="185" spans="1:5" customFormat="1">
      <c r="A185" s="90" t="s">
        <v>281</v>
      </c>
      <c r="B185" s="33" t="s">
        <v>282</v>
      </c>
      <c r="C185" s="33" t="s">
        <v>192</v>
      </c>
      <c r="D185" s="34" t="s">
        <v>11</v>
      </c>
      <c r="E185" s="63">
        <v>270</v>
      </c>
    </row>
    <row r="186" spans="1:5" customFormat="1">
      <c r="A186" s="90" t="s">
        <v>320</v>
      </c>
      <c r="B186" s="33" t="s">
        <v>321</v>
      </c>
      <c r="C186" s="33" t="s">
        <v>192</v>
      </c>
      <c r="D186" s="34" t="s">
        <v>122</v>
      </c>
      <c r="E186" s="63">
        <v>400</v>
      </c>
    </row>
    <row r="187" spans="1:5" customFormat="1">
      <c r="A187" s="90" t="s">
        <v>322</v>
      </c>
      <c r="B187" s="33" t="s">
        <v>323</v>
      </c>
      <c r="C187" s="33" t="s">
        <v>192</v>
      </c>
      <c r="D187" s="34" t="s">
        <v>2112</v>
      </c>
      <c r="E187" s="63">
        <v>880</v>
      </c>
    </row>
    <row r="188" spans="1:5" customFormat="1">
      <c r="A188" s="90" t="s">
        <v>328</v>
      </c>
      <c r="B188" s="33" t="s">
        <v>2141</v>
      </c>
      <c r="C188" s="33" t="s">
        <v>192</v>
      </c>
      <c r="D188" s="34" t="s">
        <v>2109</v>
      </c>
      <c r="E188" s="63">
        <v>600</v>
      </c>
    </row>
    <row r="189" spans="1:5" customFormat="1">
      <c r="A189" s="91"/>
      <c r="B189" s="134" t="s">
        <v>2054</v>
      </c>
      <c r="C189" s="134"/>
      <c r="D189" s="134"/>
      <c r="E189" s="63"/>
    </row>
    <row r="190" spans="1:5" customFormat="1">
      <c r="A190" s="90" t="s">
        <v>283</v>
      </c>
      <c r="B190" s="33" t="s">
        <v>284</v>
      </c>
      <c r="C190" s="33" t="s">
        <v>192</v>
      </c>
      <c r="D190" s="34" t="s">
        <v>2111</v>
      </c>
      <c r="E190" s="63">
        <v>1300</v>
      </c>
    </row>
    <row r="191" spans="1:5" customFormat="1">
      <c r="A191" s="90" t="s">
        <v>285</v>
      </c>
      <c r="B191" s="33" t="s">
        <v>2055</v>
      </c>
      <c r="C191" s="33" t="s">
        <v>192</v>
      </c>
      <c r="D191" s="34" t="s">
        <v>11</v>
      </c>
      <c r="E191" s="63">
        <v>490</v>
      </c>
    </row>
    <row r="192" spans="1:5" customFormat="1">
      <c r="A192" s="90" t="s">
        <v>286</v>
      </c>
      <c r="B192" s="33" t="s">
        <v>287</v>
      </c>
      <c r="C192" s="33" t="s">
        <v>192</v>
      </c>
      <c r="D192" s="34" t="s">
        <v>11</v>
      </c>
      <c r="E192" s="63">
        <v>490</v>
      </c>
    </row>
    <row r="193" spans="1:5" customFormat="1">
      <c r="A193" s="90" t="s">
        <v>288</v>
      </c>
      <c r="B193" s="33" t="s">
        <v>289</v>
      </c>
      <c r="C193" s="33" t="s">
        <v>192</v>
      </c>
      <c r="D193" s="34" t="s">
        <v>11</v>
      </c>
      <c r="E193" s="63">
        <v>490</v>
      </c>
    </row>
    <row r="194" spans="1:5" customFormat="1">
      <c r="A194" s="90" t="s">
        <v>310</v>
      </c>
      <c r="B194" s="33" t="s">
        <v>311</v>
      </c>
      <c r="C194" s="33" t="s">
        <v>192</v>
      </c>
      <c r="D194" s="34" t="s">
        <v>18</v>
      </c>
      <c r="E194" s="63">
        <v>1390</v>
      </c>
    </row>
    <row r="195" spans="1:5" customFormat="1">
      <c r="A195" s="90" t="s">
        <v>312</v>
      </c>
      <c r="B195" s="33" t="s">
        <v>2056</v>
      </c>
      <c r="C195" s="33" t="s">
        <v>192</v>
      </c>
      <c r="D195" s="34" t="s">
        <v>2109</v>
      </c>
      <c r="E195" s="63">
        <v>960</v>
      </c>
    </row>
    <row r="196" spans="1:5" customFormat="1">
      <c r="A196" s="91"/>
      <c r="B196" s="134" t="s">
        <v>2057</v>
      </c>
      <c r="C196" s="134"/>
      <c r="D196" s="134"/>
      <c r="E196" s="63"/>
    </row>
    <row r="197" spans="1:5" customFormat="1">
      <c r="A197" s="90" t="s">
        <v>290</v>
      </c>
      <c r="B197" s="33" t="s">
        <v>291</v>
      </c>
      <c r="C197" s="33" t="s">
        <v>192</v>
      </c>
      <c r="D197" s="34" t="s">
        <v>11</v>
      </c>
      <c r="E197" s="63">
        <v>270</v>
      </c>
    </row>
    <row r="198" spans="1:5" customFormat="1">
      <c r="A198" s="90" t="s">
        <v>1916</v>
      </c>
      <c r="B198" s="33" t="s">
        <v>1915</v>
      </c>
      <c r="C198" s="33" t="s">
        <v>192</v>
      </c>
      <c r="D198" s="34" t="s">
        <v>233</v>
      </c>
      <c r="E198" s="63">
        <v>5400</v>
      </c>
    </row>
    <row r="199" spans="1:5" customFormat="1" ht="31.5">
      <c r="A199" s="90" t="s">
        <v>292</v>
      </c>
      <c r="B199" s="33" t="s">
        <v>293</v>
      </c>
      <c r="C199" s="33" t="s">
        <v>192</v>
      </c>
      <c r="D199" s="34" t="s">
        <v>11</v>
      </c>
      <c r="E199" s="63">
        <v>315</v>
      </c>
    </row>
    <row r="200" spans="1:5" customFormat="1" ht="47.25">
      <c r="A200" s="90" t="s">
        <v>294</v>
      </c>
      <c r="B200" s="33" t="s">
        <v>295</v>
      </c>
      <c r="C200" s="33" t="s">
        <v>192</v>
      </c>
      <c r="D200" s="34" t="s">
        <v>11</v>
      </c>
      <c r="E200" s="63">
        <v>350</v>
      </c>
    </row>
    <row r="201" spans="1:5" customFormat="1" ht="47.25">
      <c r="A201" s="90" t="s">
        <v>296</v>
      </c>
      <c r="B201" s="33" t="s">
        <v>297</v>
      </c>
      <c r="C201" s="33" t="s">
        <v>192</v>
      </c>
      <c r="D201" s="34" t="s">
        <v>11</v>
      </c>
      <c r="E201" s="63">
        <v>100</v>
      </c>
    </row>
    <row r="202" spans="1:5" customFormat="1">
      <c r="A202" s="90" t="s">
        <v>298</v>
      </c>
      <c r="B202" s="33" t="s">
        <v>299</v>
      </c>
      <c r="C202" s="33" t="s">
        <v>192</v>
      </c>
      <c r="D202" s="34" t="s">
        <v>2113</v>
      </c>
      <c r="E202" s="63">
        <v>1800</v>
      </c>
    </row>
    <row r="203" spans="1:5" customFormat="1">
      <c r="A203" s="90" t="s">
        <v>300</v>
      </c>
      <c r="B203" s="33" t="s">
        <v>301</v>
      </c>
      <c r="C203" s="33" t="s">
        <v>192</v>
      </c>
      <c r="D203" s="34" t="s">
        <v>11</v>
      </c>
      <c r="E203" s="63">
        <v>585</v>
      </c>
    </row>
    <row r="204" spans="1:5" customFormat="1">
      <c r="A204" s="90" t="s">
        <v>302</v>
      </c>
      <c r="B204" s="33" t="s">
        <v>303</v>
      </c>
      <c r="C204" s="33" t="s">
        <v>192</v>
      </c>
      <c r="D204" s="34" t="s">
        <v>11</v>
      </c>
      <c r="E204" s="63">
        <v>630</v>
      </c>
    </row>
    <row r="205" spans="1:5" customFormat="1">
      <c r="A205" s="90" t="s">
        <v>308</v>
      </c>
      <c r="B205" s="33" t="s">
        <v>309</v>
      </c>
      <c r="C205" s="33" t="s">
        <v>192</v>
      </c>
      <c r="D205" s="34" t="s">
        <v>122</v>
      </c>
      <c r="E205" s="63">
        <v>840</v>
      </c>
    </row>
    <row r="206" spans="1:5" customFormat="1">
      <c r="A206" s="91"/>
      <c r="B206" s="134" t="s">
        <v>2058</v>
      </c>
      <c r="C206" s="134"/>
      <c r="D206" s="134"/>
      <c r="E206" s="63"/>
    </row>
    <row r="207" spans="1:5" customFormat="1">
      <c r="A207" s="90" t="s">
        <v>304</v>
      </c>
      <c r="B207" s="33" t="s">
        <v>305</v>
      </c>
      <c r="C207" s="33" t="s">
        <v>192</v>
      </c>
      <c r="D207" s="34" t="s">
        <v>122</v>
      </c>
      <c r="E207" s="63">
        <v>830</v>
      </c>
    </row>
    <row r="208" spans="1:5" customFormat="1">
      <c r="A208" s="90" t="s">
        <v>306</v>
      </c>
      <c r="B208" s="33" t="s">
        <v>307</v>
      </c>
      <c r="C208" s="33" t="s">
        <v>192</v>
      </c>
      <c r="D208" s="34" t="s">
        <v>122</v>
      </c>
      <c r="E208" s="63">
        <v>890</v>
      </c>
    </row>
    <row r="209" spans="1:5" customFormat="1">
      <c r="A209" s="91"/>
      <c r="B209" s="134" t="s">
        <v>331</v>
      </c>
      <c r="C209" s="134"/>
      <c r="D209" s="134"/>
      <c r="E209" s="63"/>
    </row>
    <row r="210" spans="1:5" customFormat="1">
      <c r="A210" s="34" t="s">
        <v>332</v>
      </c>
      <c r="B210" s="33" t="s">
        <v>333</v>
      </c>
      <c r="C210" s="33" t="s">
        <v>334</v>
      </c>
      <c r="D210" s="34" t="s">
        <v>2114</v>
      </c>
      <c r="E210" s="63">
        <v>3600</v>
      </c>
    </row>
    <row r="211" spans="1:5" customFormat="1" ht="31.5">
      <c r="A211" s="90" t="s">
        <v>335</v>
      </c>
      <c r="B211" s="33" t="s">
        <v>336</v>
      </c>
      <c r="C211" s="33" t="s">
        <v>2060</v>
      </c>
      <c r="D211" s="34" t="s">
        <v>11</v>
      </c>
      <c r="E211" s="63">
        <v>400</v>
      </c>
    </row>
    <row r="212" spans="1:5" customFormat="1">
      <c r="A212" s="90" t="s">
        <v>337</v>
      </c>
      <c r="B212" s="33" t="s">
        <v>338</v>
      </c>
      <c r="C212" s="33" t="s">
        <v>339</v>
      </c>
      <c r="D212" s="34" t="s">
        <v>11</v>
      </c>
      <c r="E212" s="63">
        <v>350</v>
      </c>
    </row>
    <row r="213" spans="1:5" customFormat="1">
      <c r="A213" s="90" t="s">
        <v>340</v>
      </c>
      <c r="B213" s="33" t="s">
        <v>341</v>
      </c>
      <c r="C213" s="33" t="s">
        <v>334</v>
      </c>
      <c r="D213" s="34" t="s">
        <v>2115</v>
      </c>
      <c r="E213" s="63">
        <v>700</v>
      </c>
    </row>
    <row r="214" spans="1:5" customFormat="1">
      <c r="A214" s="90" t="s">
        <v>343</v>
      </c>
      <c r="B214" s="33" t="s">
        <v>344</v>
      </c>
      <c r="C214" s="33" t="s">
        <v>334</v>
      </c>
      <c r="D214" s="34" t="s">
        <v>1880</v>
      </c>
      <c r="E214" s="63">
        <v>1200</v>
      </c>
    </row>
    <row r="215" spans="1:5" customFormat="1">
      <c r="A215" s="90" t="s">
        <v>345</v>
      </c>
      <c r="B215" s="33" t="s">
        <v>346</v>
      </c>
      <c r="C215" s="33" t="s">
        <v>334</v>
      </c>
      <c r="D215" s="34" t="s">
        <v>2114</v>
      </c>
      <c r="E215" s="63">
        <v>430</v>
      </c>
    </row>
    <row r="216" spans="1:5" customFormat="1">
      <c r="A216" s="90" t="s">
        <v>347</v>
      </c>
      <c r="B216" s="33" t="s">
        <v>346</v>
      </c>
      <c r="C216" s="33" t="s">
        <v>348</v>
      </c>
      <c r="D216" s="34" t="s">
        <v>1880</v>
      </c>
      <c r="E216" s="63">
        <v>430</v>
      </c>
    </row>
    <row r="217" spans="1:5" customFormat="1">
      <c r="A217" s="90" t="s">
        <v>349</v>
      </c>
      <c r="B217" s="33" t="s">
        <v>350</v>
      </c>
      <c r="C217" s="33" t="s">
        <v>334</v>
      </c>
      <c r="D217" s="34" t="s">
        <v>11</v>
      </c>
      <c r="E217" s="63">
        <v>320</v>
      </c>
    </row>
    <row r="218" spans="1:5" customFormat="1">
      <c r="A218" s="90" t="s">
        <v>351</v>
      </c>
      <c r="B218" s="33" t="s">
        <v>197</v>
      </c>
      <c r="C218" s="33" t="s">
        <v>334</v>
      </c>
      <c r="D218" s="34" t="s">
        <v>11</v>
      </c>
      <c r="E218" s="63">
        <v>260</v>
      </c>
    </row>
    <row r="219" spans="1:5" customFormat="1">
      <c r="A219" s="90" t="s">
        <v>352</v>
      </c>
      <c r="B219" s="33" t="s">
        <v>2499</v>
      </c>
      <c r="C219" s="33" t="s">
        <v>334</v>
      </c>
      <c r="D219" s="34" t="s">
        <v>11</v>
      </c>
      <c r="E219" s="63">
        <v>260</v>
      </c>
    </row>
    <row r="220" spans="1:5" customFormat="1">
      <c r="A220" s="90" t="s">
        <v>354</v>
      </c>
      <c r="B220" s="33" t="s">
        <v>355</v>
      </c>
      <c r="C220" s="33" t="s">
        <v>334</v>
      </c>
      <c r="D220" s="34" t="s">
        <v>11</v>
      </c>
      <c r="E220" s="63">
        <v>260</v>
      </c>
    </row>
    <row r="221" spans="1:5" customFormat="1">
      <c r="A221" s="90" t="s">
        <v>356</v>
      </c>
      <c r="B221" s="33" t="s">
        <v>199</v>
      </c>
      <c r="C221" s="33" t="s">
        <v>334</v>
      </c>
      <c r="D221" s="34" t="s">
        <v>11</v>
      </c>
      <c r="E221" s="63">
        <v>260</v>
      </c>
    </row>
    <row r="222" spans="1:5" customFormat="1">
      <c r="A222" s="90" t="s">
        <v>357</v>
      </c>
      <c r="B222" s="33" t="s">
        <v>358</v>
      </c>
      <c r="C222" s="33" t="s">
        <v>334</v>
      </c>
      <c r="D222" s="34" t="s">
        <v>11</v>
      </c>
      <c r="E222" s="63">
        <v>260</v>
      </c>
    </row>
    <row r="223" spans="1:5" customFormat="1">
      <c r="A223" s="90" t="s">
        <v>359</v>
      </c>
      <c r="B223" s="33" t="s">
        <v>360</v>
      </c>
      <c r="C223" s="33" t="s">
        <v>334</v>
      </c>
      <c r="D223" s="34" t="s">
        <v>11</v>
      </c>
      <c r="E223" s="63">
        <v>260</v>
      </c>
    </row>
    <row r="224" spans="1:5" customFormat="1">
      <c r="A224" s="90" t="s">
        <v>361</v>
      </c>
      <c r="B224" s="33" t="s">
        <v>362</v>
      </c>
      <c r="C224" s="33" t="s">
        <v>334</v>
      </c>
      <c r="D224" s="34" t="s">
        <v>2109</v>
      </c>
      <c r="E224" s="63">
        <v>360</v>
      </c>
    </row>
    <row r="225" spans="1:5" customFormat="1">
      <c r="A225" s="90" t="s">
        <v>363</v>
      </c>
      <c r="B225" s="33" t="s">
        <v>364</v>
      </c>
      <c r="C225" s="33" t="s">
        <v>334</v>
      </c>
      <c r="D225" s="34" t="s">
        <v>94</v>
      </c>
      <c r="E225" s="63">
        <v>360</v>
      </c>
    </row>
    <row r="226" spans="1:5" customFormat="1">
      <c r="A226" s="90" t="s">
        <v>365</v>
      </c>
      <c r="B226" s="33" t="s">
        <v>366</v>
      </c>
      <c r="C226" s="33" t="s">
        <v>334</v>
      </c>
      <c r="D226" s="34" t="s">
        <v>94</v>
      </c>
      <c r="E226" s="63">
        <v>360</v>
      </c>
    </row>
    <row r="227" spans="1:5" customFormat="1">
      <c r="A227" s="90" t="s">
        <v>367</v>
      </c>
      <c r="B227" s="33" t="s">
        <v>368</v>
      </c>
      <c r="C227" s="33" t="s">
        <v>334</v>
      </c>
      <c r="D227" s="34" t="s">
        <v>11</v>
      </c>
      <c r="E227" s="63">
        <v>360</v>
      </c>
    </row>
    <row r="228" spans="1:5" customFormat="1">
      <c r="A228" s="90" t="s">
        <v>369</v>
      </c>
      <c r="B228" s="33" t="s">
        <v>370</v>
      </c>
      <c r="C228" s="33" t="s">
        <v>334</v>
      </c>
      <c r="D228" s="34" t="s">
        <v>11</v>
      </c>
      <c r="E228" s="63">
        <v>360</v>
      </c>
    </row>
    <row r="229" spans="1:5" customFormat="1">
      <c r="A229" s="96" t="s">
        <v>371</v>
      </c>
      <c r="B229" s="42" t="s">
        <v>2061</v>
      </c>
      <c r="C229" s="33" t="s">
        <v>334</v>
      </c>
      <c r="D229" s="34" t="s">
        <v>2109</v>
      </c>
      <c r="E229" s="63">
        <v>660</v>
      </c>
    </row>
    <row r="230" spans="1:5" customFormat="1">
      <c r="A230" s="91"/>
      <c r="B230" s="134" t="s">
        <v>2027</v>
      </c>
      <c r="C230" s="134"/>
      <c r="D230" s="134"/>
      <c r="E230" s="63"/>
    </row>
    <row r="231" spans="1:5" customFormat="1">
      <c r="A231" s="90" t="s">
        <v>2028</v>
      </c>
      <c r="B231" s="33" t="s">
        <v>2031</v>
      </c>
      <c r="C231" s="33" t="s">
        <v>73</v>
      </c>
      <c r="D231" s="34" t="s">
        <v>233</v>
      </c>
      <c r="E231" s="63">
        <v>850</v>
      </c>
    </row>
    <row r="232" spans="1:5" customFormat="1">
      <c r="A232" s="90" t="s">
        <v>2029</v>
      </c>
      <c r="B232" s="33" t="s">
        <v>2032</v>
      </c>
      <c r="C232" s="33" t="s">
        <v>73</v>
      </c>
      <c r="D232" s="34" t="s">
        <v>233</v>
      </c>
      <c r="E232" s="63">
        <v>850</v>
      </c>
    </row>
    <row r="233" spans="1:5" customFormat="1">
      <c r="A233" s="90" t="s">
        <v>2030</v>
      </c>
      <c r="B233" s="33" t="s">
        <v>1691</v>
      </c>
      <c r="C233" s="33" t="s">
        <v>73</v>
      </c>
      <c r="D233" s="34" t="s">
        <v>233</v>
      </c>
      <c r="E233" s="63">
        <v>850</v>
      </c>
    </row>
    <row r="234" spans="1:5" customFormat="1">
      <c r="A234" s="91"/>
      <c r="B234" s="134" t="s">
        <v>385</v>
      </c>
      <c r="C234" s="134"/>
      <c r="D234" s="134"/>
      <c r="E234" s="63"/>
    </row>
    <row r="235" spans="1:5" customFormat="1">
      <c r="A235" s="91"/>
      <c r="B235" s="134" t="s">
        <v>386</v>
      </c>
      <c r="C235" s="134"/>
      <c r="D235" s="134"/>
      <c r="E235" s="63"/>
    </row>
    <row r="236" spans="1:5" customFormat="1">
      <c r="A236" s="90" t="s">
        <v>387</v>
      </c>
      <c r="B236" s="33" t="s">
        <v>388</v>
      </c>
      <c r="C236" s="33" t="s">
        <v>192</v>
      </c>
      <c r="D236" s="34" t="s">
        <v>11</v>
      </c>
      <c r="E236" s="63">
        <v>490</v>
      </c>
    </row>
    <row r="237" spans="1:5" customFormat="1">
      <c r="A237" s="90" t="s">
        <v>389</v>
      </c>
      <c r="B237" s="33" t="s">
        <v>390</v>
      </c>
      <c r="C237" s="33" t="s">
        <v>192</v>
      </c>
      <c r="D237" s="34" t="s">
        <v>11</v>
      </c>
      <c r="E237" s="63">
        <v>510</v>
      </c>
    </row>
    <row r="238" spans="1:5" customFormat="1">
      <c r="A238" s="90" t="s">
        <v>391</v>
      </c>
      <c r="B238" s="33" t="s">
        <v>392</v>
      </c>
      <c r="C238" s="33" t="s">
        <v>192</v>
      </c>
      <c r="D238" s="34" t="s">
        <v>11</v>
      </c>
      <c r="E238" s="63">
        <v>510</v>
      </c>
    </row>
    <row r="239" spans="1:5" customFormat="1">
      <c r="A239" s="90" t="s">
        <v>393</v>
      </c>
      <c r="B239" s="33" t="s">
        <v>394</v>
      </c>
      <c r="C239" s="33" t="s">
        <v>192</v>
      </c>
      <c r="D239" s="34" t="s">
        <v>11</v>
      </c>
      <c r="E239" s="63">
        <v>510</v>
      </c>
    </row>
    <row r="240" spans="1:5" customFormat="1">
      <c r="A240" s="90" t="s">
        <v>395</v>
      </c>
      <c r="B240" s="33" t="s">
        <v>2024</v>
      </c>
      <c r="C240" s="33" t="s">
        <v>192</v>
      </c>
      <c r="D240" s="34" t="s">
        <v>11</v>
      </c>
      <c r="E240" s="63">
        <v>510</v>
      </c>
    </row>
    <row r="241" spans="1:5" customFormat="1">
      <c r="A241" s="90" t="s">
        <v>396</v>
      </c>
      <c r="B241" s="33" t="s">
        <v>397</v>
      </c>
      <c r="C241" s="33" t="s">
        <v>192</v>
      </c>
      <c r="D241" s="34" t="s">
        <v>11</v>
      </c>
      <c r="E241" s="63">
        <v>800</v>
      </c>
    </row>
    <row r="242" spans="1:5" customFormat="1">
      <c r="A242" s="90" t="s">
        <v>398</v>
      </c>
      <c r="B242" s="33" t="s">
        <v>399</v>
      </c>
      <c r="C242" s="33" t="s">
        <v>192</v>
      </c>
      <c r="D242" s="34" t="s">
        <v>2109</v>
      </c>
      <c r="E242" s="63">
        <v>1000</v>
      </c>
    </row>
    <row r="243" spans="1:5" customFormat="1">
      <c r="A243" s="91"/>
      <c r="B243" s="134" t="s">
        <v>400</v>
      </c>
      <c r="C243" s="134"/>
      <c r="D243" s="134"/>
      <c r="E243" s="63"/>
    </row>
    <row r="244" spans="1:5" customFormat="1">
      <c r="A244" s="90" t="s">
        <v>401</v>
      </c>
      <c r="B244" s="33" t="s">
        <v>402</v>
      </c>
      <c r="C244" s="33" t="s">
        <v>192</v>
      </c>
      <c r="D244" s="34" t="s">
        <v>11</v>
      </c>
      <c r="E244" s="63">
        <v>530</v>
      </c>
    </row>
    <row r="245" spans="1:5" customFormat="1">
      <c r="A245" s="90" t="s">
        <v>403</v>
      </c>
      <c r="B245" s="33" t="s">
        <v>404</v>
      </c>
      <c r="C245" s="33" t="s">
        <v>192</v>
      </c>
      <c r="D245" s="34" t="s">
        <v>11</v>
      </c>
      <c r="E245" s="63">
        <v>530</v>
      </c>
    </row>
    <row r="246" spans="1:5" customFormat="1">
      <c r="A246" s="90" t="s">
        <v>405</v>
      </c>
      <c r="B246" s="33" t="s">
        <v>406</v>
      </c>
      <c r="C246" s="33" t="s">
        <v>192</v>
      </c>
      <c r="D246" s="34" t="s">
        <v>11</v>
      </c>
      <c r="E246" s="63">
        <v>530</v>
      </c>
    </row>
    <row r="247" spans="1:5" customFormat="1">
      <c r="A247" s="90" t="s">
        <v>407</v>
      </c>
      <c r="B247" s="33" t="s">
        <v>408</v>
      </c>
      <c r="C247" s="33" t="s">
        <v>192</v>
      </c>
      <c r="D247" s="34" t="s">
        <v>2109</v>
      </c>
      <c r="E247" s="63">
        <v>1100</v>
      </c>
    </row>
    <row r="248" spans="1:5" customFormat="1">
      <c r="A248" s="90" t="s">
        <v>409</v>
      </c>
      <c r="B248" s="33" t="s">
        <v>410</v>
      </c>
      <c r="C248" s="33" t="s">
        <v>192</v>
      </c>
      <c r="D248" s="34" t="s">
        <v>11</v>
      </c>
      <c r="E248" s="63">
        <v>530</v>
      </c>
    </row>
    <row r="249" spans="1:5" customFormat="1">
      <c r="A249" s="90" t="s">
        <v>411</v>
      </c>
      <c r="B249" s="33" t="s">
        <v>412</v>
      </c>
      <c r="C249" s="33" t="s">
        <v>192</v>
      </c>
      <c r="D249" s="34" t="s">
        <v>11</v>
      </c>
      <c r="E249" s="63">
        <v>530</v>
      </c>
    </row>
    <row r="250" spans="1:5" customFormat="1">
      <c r="A250" s="90" t="s">
        <v>413</v>
      </c>
      <c r="B250" s="33" t="s">
        <v>414</v>
      </c>
      <c r="C250" s="33" t="s">
        <v>192</v>
      </c>
      <c r="D250" s="34" t="s">
        <v>31</v>
      </c>
      <c r="E250" s="63">
        <v>700</v>
      </c>
    </row>
    <row r="251" spans="1:5" customFormat="1">
      <c r="A251" s="90" t="s">
        <v>415</v>
      </c>
      <c r="B251" s="33" t="s">
        <v>416</v>
      </c>
      <c r="C251" s="33" t="s">
        <v>192</v>
      </c>
      <c r="D251" s="34" t="s">
        <v>11</v>
      </c>
      <c r="E251" s="63">
        <v>540</v>
      </c>
    </row>
    <row r="252" spans="1:5" customFormat="1">
      <c r="A252" s="90" t="s">
        <v>418</v>
      </c>
      <c r="B252" s="33" t="s">
        <v>2025</v>
      </c>
      <c r="C252" s="33" t="s">
        <v>192</v>
      </c>
      <c r="D252" s="34" t="s">
        <v>11</v>
      </c>
      <c r="E252" s="63">
        <v>530</v>
      </c>
    </row>
    <row r="253" spans="1:5" customFormat="1">
      <c r="A253" s="34" t="s">
        <v>419</v>
      </c>
      <c r="B253" s="33" t="s">
        <v>420</v>
      </c>
      <c r="C253" s="33" t="s">
        <v>192</v>
      </c>
      <c r="D253" s="34" t="s">
        <v>31</v>
      </c>
      <c r="E253" s="63">
        <v>1150</v>
      </c>
    </row>
    <row r="254" spans="1:5" customFormat="1">
      <c r="A254" s="90" t="s">
        <v>421</v>
      </c>
      <c r="B254" s="33" t="s">
        <v>422</v>
      </c>
      <c r="C254" s="33" t="s">
        <v>192</v>
      </c>
      <c r="D254" s="34" t="s">
        <v>31</v>
      </c>
      <c r="E254" s="63">
        <v>1380</v>
      </c>
    </row>
    <row r="255" spans="1:5" customFormat="1">
      <c r="A255" s="34" t="s">
        <v>423</v>
      </c>
      <c r="B255" s="33" t="s">
        <v>424</v>
      </c>
      <c r="C255" s="33" t="s">
        <v>192</v>
      </c>
      <c r="D255" s="34" t="s">
        <v>11</v>
      </c>
      <c r="E255" s="63">
        <v>560</v>
      </c>
    </row>
    <row r="256" spans="1:5" customFormat="1">
      <c r="A256" s="34" t="s">
        <v>425</v>
      </c>
      <c r="B256" s="33" t="s">
        <v>426</v>
      </c>
      <c r="C256" s="33" t="s">
        <v>192</v>
      </c>
      <c r="D256" s="34" t="s">
        <v>11</v>
      </c>
      <c r="E256" s="63">
        <v>1280</v>
      </c>
    </row>
    <row r="257" spans="1:5" customFormat="1">
      <c r="A257" s="34" t="s">
        <v>1949</v>
      </c>
      <c r="B257" s="33" t="s">
        <v>428</v>
      </c>
      <c r="C257" s="33" t="s">
        <v>192</v>
      </c>
      <c r="D257" s="34" t="s">
        <v>94</v>
      </c>
      <c r="E257" s="63">
        <v>2000</v>
      </c>
    </row>
    <row r="258" spans="1:5" customFormat="1">
      <c r="A258" s="90" t="s">
        <v>429</v>
      </c>
      <c r="B258" s="33" t="s">
        <v>430</v>
      </c>
      <c r="C258" s="33" t="s">
        <v>417</v>
      </c>
      <c r="D258" s="34" t="s">
        <v>2116</v>
      </c>
      <c r="E258" s="63">
        <v>1200</v>
      </c>
    </row>
    <row r="259" spans="1:5" customFormat="1" ht="94.5">
      <c r="A259" s="90" t="s">
        <v>2159</v>
      </c>
      <c r="B259" s="33" t="s">
        <v>2160</v>
      </c>
      <c r="C259" s="33" t="s">
        <v>417</v>
      </c>
      <c r="D259" s="34" t="s">
        <v>2116</v>
      </c>
      <c r="E259" s="63">
        <v>6000</v>
      </c>
    </row>
    <row r="260" spans="1:5" customFormat="1">
      <c r="A260" s="90" t="s">
        <v>427</v>
      </c>
      <c r="B260" s="33" t="s">
        <v>431</v>
      </c>
      <c r="C260" s="33" t="s">
        <v>192</v>
      </c>
      <c r="D260" s="34" t="s">
        <v>2117</v>
      </c>
      <c r="E260" s="63">
        <v>1500</v>
      </c>
    </row>
    <row r="261" spans="1:5" customFormat="1">
      <c r="A261" s="90" t="s">
        <v>433</v>
      </c>
      <c r="B261" s="33" t="s">
        <v>434</v>
      </c>
      <c r="C261" s="33" t="s">
        <v>192</v>
      </c>
      <c r="D261" s="34" t="s">
        <v>31</v>
      </c>
      <c r="E261" s="63">
        <v>1600</v>
      </c>
    </row>
    <row r="262" spans="1:5" customFormat="1">
      <c r="A262" s="90" t="s">
        <v>435</v>
      </c>
      <c r="B262" s="33" t="s">
        <v>436</v>
      </c>
      <c r="C262" s="33" t="s">
        <v>192</v>
      </c>
      <c r="D262" s="34" t="s">
        <v>2164</v>
      </c>
      <c r="E262" s="63">
        <v>2800</v>
      </c>
    </row>
    <row r="263" spans="1:5" customFormat="1">
      <c r="A263" s="90" t="s">
        <v>437</v>
      </c>
      <c r="B263" s="33" t="s">
        <v>438</v>
      </c>
      <c r="C263" s="33" t="s">
        <v>192</v>
      </c>
      <c r="D263" s="34" t="s">
        <v>50</v>
      </c>
      <c r="E263" s="63">
        <v>2000</v>
      </c>
    </row>
    <row r="264" spans="1:5" customFormat="1">
      <c r="A264" s="90" t="s">
        <v>439</v>
      </c>
      <c r="B264" s="33" t="s">
        <v>440</v>
      </c>
      <c r="C264" s="33" t="s">
        <v>192</v>
      </c>
      <c r="D264" s="34" t="s">
        <v>2118</v>
      </c>
      <c r="E264" s="63">
        <v>4500</v>
      </c>
    </row>
    <row r="265" spans="1:5" customFormat="1" ht="94.5">
      <c r="A265" s="90" t="s">
        <v>441</v>
      </c>
      <c r="B265" s="33" t="s">
        <v>2938</v>
      </c>
      <c r="C265" s="33" t="s">
        <v>192</v>
      </c>
      <c r="D265" s="34" t="s">
        <v>2119</v>
      </c>
      <c r="E265" s="63">
        <v>8800</v>
      </c>
    </row>
    <row r="266" spans="1:5" customFormat="1" ht="31.5">
      <c r="A266" s="90" t="s">
        <v>442</v>
      </c>
      <c r="B266" s="33" t="s">
        <v>443</v>
      </c>
      <c r="C266" s="33" t="s">
        <v>339</v>
      </c>
      <c r="D266" s="34" t="s">
        <v>50</v>
      </c>
      <c r="E266" s="63">
        <v>8800</v>
      </c>
    </row>
    <row r="267" spans="1:5" customFormat="1">
      <c r="A267" s="91"/>
      <c r="B267" s="134" t="s">
        <v>2063</v>
      </c>
      <c r="C267" s="134"/>
      <c r="D267" s="134"/>
      <c r="E267" s="63"/>
    </row>
    <row r="268" spans="1:5" customFormat="1">
      <c r="A268" s="34" t="s">
        <v>444</v>
      </c>
      <c r="B268" s="33" t="s">
        <v>445</v>
      </c>
      <c r="C268" s="33" t="s">
        <v>192</v>
      </c>
      <c r="D268" s="34" t="s">
        <v>11</v>
      </c>
      <c r="E268" s="63">
        <v>730</v>
      </c>
    </row>
    <row r="269" spans="1:5" customFormat="1">
      <c r="A269" s="90" t="s">
        <v>446</v>
      </c>
      <c r="B269" s="33" t="s">
        <v>447</v>
      </c>
      <c r="C269" s="33" t="s">
        <v>192</v>
      </c>
      <c r="D269" s="34" t="s">
        <v>11</v>
      </c>
      <c r="E269" s="63">
        <v>840</v>
      </c>
    </row>
    <row r="270" spans="1:5" customFormat="1" ht="63">
      <c r="A270" s="34" t="s">
        <v>448</v>
      </c>
      <c r="B270" s="43" t="s">
        <v>2167</v>
      </c>
      <c r="C270" s="33" t="s">
        <v>192</v>
      </c>
      <c r="D270" s="34" t="s">
        <v>449</v>
      </c>
      <c r="E270" s="63">
        <v>2300</v>
      </c>
    </row>
    <row r="271" spans="1:5" customFormat="1">
      <c r="A271" s="90" t="s">
        <v>450</v>
      </c>
      <c r="B271" s="33" t="s">
        <v>451</v>
      </c>
      <c r="C271" s="33" t="s">
        <v>192</v>
      </c>
      <c r="D271" s="34" t="s">
        <v>11</v>
      </c>
      <c r="E271" s="63">
        <v>525</v>
      </c>
    </row>
    <row r="272" spans="1:5" customFormat="1">
      <c r="A272" s="90" t="s">
        <v>452</v>
      </c>
      <c r="B272" s="33" t="s">
        <v>453</v>
      </c>
      <c r="C272" s="33" t="s">
        <v>192</v>
      </c>
      <c r="D272" s="34" t="s">
        <v>11</v>
      </c>
      <c r="E272" s="63">
        <v>500</v>
      </c>
    </row>
    <row r="273" spans="1:5" customFormat="1">
      <c r="A273" s="90" t="s">
        <v>454</v>
      </c>
      <c r="B273" s="33" t="s">
        <v>455</v>
      </c>
      <c r="C273" s="33" t="s">
        <v>192</v>
      </c>
      <c r="D273" s="34" t="s">
        <v>11</v>
      </c>
      <c r="E273" s="63">
        <v>1000</v>
      </c>
    </row>
    <row r="274" spans="1:5" customFormat="1" ht="63">
      <c r="A274" s="34" t="s">
        <v>456</v>
      </c>
      <c r="B274" s="43" t="s">
        <v>2168</v>
      </c>
      <c r="C274" s="33" t="s">
        <v>192</v>
      </c>
      <c r="D274" s="34" t="s">
        <v>449</v>
      </c>
      <c r="E274" s="63">
        <v>3000</v>
      </c>
    </row>
    <row r="275" spans="1:5" customFormat="1">
      <c r="A275" s="91"/>
      <c r="B275" s="134" t="s">
        <v>457</v>
      </c>
      <c r="C275" s="134"/>
      <c r="D275" s="134"/>
      <c r="E275" s="63"/>
    </row>
    <row r="276" spans="1:5" customFormat="1">
      <c r="A276" s="90" t="s">
        <v>458</v>
      </c>
      <c r="B276" s="33" t="s">
        <v>459</v>
      </c>
      <c r="C276" s="33" t="s">
        <v>192</v>
      </c>
      <c r="D276" s="34" t="s">
        <v>11</v>
      </c>
      <c r="E276" s="63">
        <v>670</v>
      </c>
    </row>
    <row r="277" spans="1:5" customFormat="1" ht="31.5">
      <c r="A277" s="90" t="s">
        <v>460</v>
      </c>
      <c r="B277" s="33" t="s">
        <v>461</v>
      </c>
      <c r="C277" s="33" t="s">
        <v>192</v>
      </c>
      <c r="D277" s="34" t="s">
        <v>127</v>
      </c>
      <c r="E277" s="63">
        <v>1270</v>
      </c>
    </row>
    <row r="278" spans="1:5" customFormat="1">
      <c r="A278" s="91"/>
      <c r="B278" s="134" t="s">
        <v>462</v>
      </c>
      <c r="C278" s="134"/>
      <c r="D278" s="134"/>
      <c r="E278" s="63"/>
    </row>
    <row r="279" spans="1:5" customFormat="1">
      <c r="A279" s="90" t="s">
        <v>463</v>
      </c>
      <c r="B279" s="33" t="s">
        <v>464</v>
      </c>
      <c r="C279" s="33" t="s">
        <v>192</v>
      </c>
      <c r="D279" s="34" t="s">
        <v>465</v>
      </c>
      <c r="E279" s="63">
        <v>600</v>
      </c>
    </row>
    <row r="280" spans="1:5" customFormat="1">
      <c r="A280" s="90" t="s">
        <v>466</v>
      </c>
      <c r="B280" s="33" t="s">
        <v>467</v>
      </c>
      <c r="C280" s="33" t="s">
        <v>192</v>
      </c>
      <c r="D280" s="34" t="s">
        <v>11</v>
      </c>
      <c r="E280" s="63">
        <v>580</v>
      </c>
    </row>
    <row r="281" spans="1:5" customFormat="1">
      <c r="A281" s="90" t="s">
        <v>468</v>
      </c>
      <c r="B281" s="33" t="s">
        <v>469</v>
      </c>
      <c r="C281" s="33" t="s">
        <v>417</v>
      </c>
      <c r="D281" s="34" t="s">
        <v>2120</v>
      </c>
      <c r="E281" s="63">
        <v>1240</v>
      </c>
    </row>
    <row r="282" spans="1:5" customFormat="1">
      <c r="A282" s="90" t="s">
        <v>470</v>
      </c>
      <c r="B282" s="33" t="s">
        <v>2169</v>
      </c>
      <c r="C282" s="33" t="s">
        <v>471</v>
      </c>
      <c r="D282" s="34" t="s">
        <v>2120</v>
      </c>
      <c r="E282" s="63">
        <v>2100</v>
      </c>
    </row>
    <row r="283" spans="1:5" customFormat="1">
      <c r="A283" s="90" t="s">
        <v>472</v>
      </c>
      <c r="B283" s="33" t="s">
        <v>473</v>
      </c>
      <c r="C283" s="33" t="s">
        <v>6</v>
      </c>
      <c r="D283" s="34" t="s">
        <v>11</v>
      </c>
      <c r="E283" s="63">
        <v>920</v>
      </c>
    </row>
    <row r="284" spans="1:5" customFormat="1" ht="31.5">
      <c r="A284" s="90" t="s">
        <v>2095</v>
      </c>
      <c r="B284" s="33" t="s">
        <v>474</v>
      </c>
      <c r="C284" s="33" t="s">
        <v>6</v>
      </c>
      <c r="D284" s="34" t="s">
        <v>31</v>
      </c>
      <c r="E284" s="63">
        <v>1240</v>
      </c>
    </row>
    <row r="285" spans="1:5" s="6" customFormat="1">
      <c r="A285" s="95" t="s">
        <v>1894</v>
      </c>
      <c r="B285" s="33" t="s">
        <v>475</v>
      </c>
      <c r="C285" s="33" t="s">
        <v>6</v>
      </c>
      <c r="D285" s="34" t="s">
        <v>31</v>
      </c>
      <c r="E285" s="63">
        <v>1340</v>
      </c>
    </row>
    <row r="286" spans="1:5" customFormat="1">
      <c r="A286" s="91"/>
      <c r="B286" s="134" t="s">
        <v>476</v>
      </c>
      <c r="C286" s="134"/>
      <c r="D286" s="134"/>
      <c r="E286" s="63"/>
    </row>
    <row r="287" spans="1:5" customFormat="1">
      <c r="A287" s="90" t="s">
        <v>477</v>
      </c>
      <c r="B287" s="33" t="s">
        <v>478</v>
      </c>
      <c r="C287" s="33" t="s">
        <v>6</v>
      </c>
      <c r="D287" s="34" t="s">
        <v>11</v>
      </c>
      <c r="E287" s="63">
        <v>830</v>
      </c>
    </row>
    <row r="288" spans="1:5" customFormat="1">
      <c r="A288" s="90" t="s">
        <v>479</v>
      </c>
      <c r="B288" s="33" t="s">
        <v>480</v>
      </c>
      <c r="C288" s="33" t="s">
        <v>192</v>
      </c>
      <c r="D288" s="34" t="s">
        <v>135</v>
      </c>
      <c r="E288" s="63">
        <v>1100</v>
      </c>
    </row>
    <row r="289" spans="1:5" customFormat="1">
      <c r="A289" s="90" t="s">
        <v>481</v>
      </c>
      <c r="B289" s="33" t="s">
        <v>482</v>
      </c>
      <c r="C289" s="33" t="s">
        <v>192</v>
      </c>
      <c r="D289" s="34" t="s">
        <v>122</v>
      </c>
      <c r="E289" s="63">
        <v>2100</v>
      </c>
    </row>
    <row r="290" spans="1:5" customFormat="1">
      <c r="A290" s="90" t="s">
        <v>483</v>
      </c>
      <c r="B290" s="33" t="s">
        <v>484</v>
      </c>
      <c r="C290" s="33" t="s">
        <v>272</v>
      </c>
      <c r="D290" s="34" t="s">
        <v>11</v>
      </c>
      <c r="E290" s="63">
        <v>700</v>
      </c>
    </row>
    <row r="291" spans="1:5" customFormat="1">
      <c r="A291" s="90" t="s">
        <v>485</v>
      </c>
      <c r="B291" s="33" t="s">
        <v>486</v>
      </c>
      <c r="C291" s="33" t="s">
        <v>192</v>
      </c>
      <c r="D291" s="34" t="s">
        <v>2118</v>
      </c>
      <c r="E291" s="63">
        <v>2900</v>
      </c>
    </row>
    <row r="292" spans="1:5" customFormat="1">
      <c r="A292" s="90" t="s">
        <v>487</v>
      </c>
      <c r="B292" s="33" t="s">
        <v>1914</v>
      </c>
      <c r="C292" s="33" t="s">
        <v>192</v>
      </c>
      <c r="D292" s="34" t="s">
        <v>2111</v>
      </c>
      <c r="E292" s="63">
        <v>2000</v>
      </c>
    </row>
    <row r="293" spans="1:5" customFormat="1">
      <c r="A293" s="90" t="s">
        <v>488</v>
      </c>
      <c r="B293" s="33" t="s">
        <v>489</v>
      </c>
      <c r="C293" s="33" t="s">
        <v>24</v>
      </c>
      <c r="D293" s="34">
        <v>2</v>
      </c>
      <c r="E293" s="63">
        <v>1800</v>
      </c>
    </row>
    <row r="294" spans="1:5" customFormat="1">
      <c r="A294" s="91"/>
      <c r="B294" s="134" t="s">
        <v>490</v>
      </c>
      <c r="C294" s="134"/>
      <c r="D294" s="134"/>
      <c r="E294" s="63"/>
    </row>
    <row r="295" spans="1:5" customFormat="1">
      <c r="A295" s="90" t="s">
        <v>491</v>
      </c>
      <c r="B295" s="33" t="s">
        <v>492</v>
      </c>
      <c r="C295" s="33" t="s">
        <v>192</v>
      </c>
      <c r="D295" s="34" t="s">
        <v>11</v>
      </c>
      <c r="E295" s="63">
        <v>660</v>
      </c>
    </row>
    <row r="296" spans="1:5" customFormat="1">
      <c r="A296" s="90" t="s">
        <v>493</v>
      </c>
      <c r="B296" s="33" t="s">
        <v>494</v>
      </c>
      <c r="C296" s="33" t="s">
        <v>192</v>
      </c>
      <c r="D296" s="34" t="s">
        <v>2120</v>
      </c>
      <c r="E296" s="63">
        <v>1400</v>
      </c>
    </row>
    <row r="297" spans="1:5" customFormat="1">
      <c r="A297" s="90" t="s">
        <v>495</v>
      </c>
      <c r="B297" s="33" t="s">
        <v>496</v>
      </c>
      <c r="C297" s="33" t="s">
        <v>192</v>
      </c>
      <c r="D297" s="34" t="s">
        <v>11</v>
      </c>
      <c r="E297" s="63">
        <v>580</v>
      </c>
    </row>
    <row r="298" spans="1:5" customFormat="1">
      <c r="A298" s="90" t="s">
        <v>497</v>
      </c>
      <c r="B298" s="33" t="s">
        <v>498</v>
      </c>
      <c r="C298" s="33" t="s">
        <v>192</v>
      </c>
      <c r="D298" s="34" t="s">
        <v>2107</v>
      </c>
      <c r="E298" s="63">
        <v>820</v>
      </c>
    </row>
    <row r="299" spans="1:5" customFormat="1">
      <c r="A299" s="96" t="s">
        <v>499</v>
      </c>
      <c r="B299" s="42" t="s">
        <v>500</v>
      </c>
      <c r="C299" s="42" t="s">
        <v>71</v>
      </c>
      <c r="D299" s="34" t="s">
        <v>2118</v>
      </c>
      <c r="E299" s="63">
        <v>7400</v>
      </c>
    </row>
    <row r="300" spans="1:5" customFormat="1">
      <c r="A300" s="96" t="s">
        <v>501</v>
      </c>
      <c r="B300" s="42" t="s">
        <v>502</v>
      </c>
      <c r="C300" s="42" t="s">
        <v>71</v>
      </c>
      <c r="D300" s="34" t="s">
        <v>2118</v>
      </c>
      <c r="E300" s="63">
        <v>2300</v>
      </c>
    </row>
    <row r="301" spans="1:5" customFormat="1">
      <c r="A301" s="96" t="s">
        <v>1948</v>
      </c>
      <c r="B301" s="42" t="s">
        <v>503</v>
      </c>
      <c r="C301" s="42" t="s">
        <v>71</v>
      </c>
      <c r="D301" s="44" t="s">
        <v>50</v>
      </c>
      <c r="E301" s="63">
        <v>7500</v>
      </c>
    </row>
    <row r="302" spans="1:5" customFormat="1">
      <c r="A302" s="91"/>
      <c r="B302" s="134" t="s">
        <v>504</v>
      </c>
      <c r="C302" s="134"/>
      <c r="D302" s="134"/>
      <c r="E302" s="63"/>
    </row>
    <row r="303" spans="1:5" customFormat="1">
      <c r="A303" s="90" t="s">
        <v>505</v>
      </c>
      <c r="B303" s="33" t="s">
        <v>506</v>
      </c>
      <c r="C303" s="33" t="s">
        <v>507</v>
      </c>
      <c r="D303" s="34" t="s">
        <v>31</v>
      </c>
      <c r="E303" s="63">
        <v>1000</v>
      </c>
    </row>
    <row r="304" spans="1:5" customFormat="1">
      <c r="A304" s="91"/>
      <c r="B304" s="134" t="s">
        <v>508</v>
      </c>
      <c r="C304" s="134"/>
      <c r="D304" s="134"/>
      <c r="E304" s="63"/>
    </row>
    <row r="305" spans="1:5" s="6" customFormat="1">
      <c r="A305" s="90" t="s">
        <v>452</v>
      </c>
      <c r="B305" s="33" t="s">
        <v>453</v>
      </c>
      <c r="C305" s="33" t="s">
        <v>192</v>
      </c>
      <c r="D305" s="34" t="s">
        <v>11</v>
      </c>
      <c r="E305" s="63">
        <v>700</v>
      </c>
    </row>
    <row r="306" spans="1:5" customFormat="1">
      <c r="A306" s="90" t="s">
        <v>509</v>
      </c>
      <c r="B306" s="33" t="s">
        <v>510</v>
      </c>
      <c r="C306" s="33" t="s">
        <v>192</v>
      </c>
      <c r="D306" s="34" t="s">
        <v>11</v>
      </c>
      <c r="E306" s="63">
        <v>790</v>
      </c>
    </row>
    <row r="307" spans="1:5" customFormat="1">
      <c r="A307" s="90" t="s">
        <v>511</v>
      </c>
      <c r="B307" s="33" t="s">
        <v>512</v>
      </c>
      <c r="C307" s="33" t="s">
        <v>192</v>
      </c>
      <c r="D307" s="34" t="s">
        <v>11</v>
      </c>
      <c r="E307" s="63">
        <v>790</v>
      </c>
    </row>
    <row r="308" spans="1:5" customFormat="1">
      <c r="A308" s="90" t="s">
        <v>513</v>
      </c>
      <c r="B308" s="33" t="s">
        <v>514</v>
      </c>
      <c r="C308" s="33" t="s">
        <v>192</v>
      </c>
      <c r="D308" s="34" t="s">
        <v>11</v>
      </c>
      <c r="E308" s="63">
        <v>790</v>
      </c>
    </row>
    <row r="309" spans="1:5" customFormat="1">
      <c r="A309" s="90" t="s">
        <v>515</v>
      </c>
      <c r="B309" s="33" t="s">
        <v>516</v>
      </c>
      <c r="C309" s="33" t="s">
        <v>192</v>
      </c>
      <c r="D309" s="34" t="s">
        <v>11</v>
      </c>
      <c r="E309" s="63">
        <v>790</v>
      </c>
    </row>
    <row r="310" spans="1:5" customFormat="1">
      <c r="A310" s="34" t="s">
        <v>517</v>
      </c>
      <c r="B310" s="33" t="s">
        <v>518</v>
      </c>
      <c r="C310" s="33" t="s">
        <v>192</v>
      </c>
      <c r="D310" s="34" t="s">
        <v>127</v>
      </c>
      <c r="E310" s="63">
        <v>1150</v>
      </c>
    </row>
    <row r="311" spans="1:5" customFormat="1">
      <c r="A311" s="90" t="s">
        <v>519</v>
      </c>
      <c r="B311" s="33" t="s">
        <v>520</v>
      </c>
      <c r="C311" s="33" t="s">
        <v>192</v>
      </c>
      <c r="D311" s="34" t="s">
        <v>11</v>
      </c>
      <c r="E311" s="63">
        <v>580</v>
      </c>
    </row>
    <row r="312" spans="1:5" customFormat="1">
      <c r="A312" s="90" t="s">
        <v>521</v>
      </c>
      <c r="B312" s="33" t="s">
        <v>522</v>
      </c>
      <c r="C312" s="33" t="s">
        <v>192</v>
      </c>
      <c r="D312" s="34" t="s">
        <v>11</v>
      </c>
      <c r="E312" s="63">
        <v>580</v>
      </c>
    </row>
    <row r="313" spans="1:5" customFormat="1" ht="31.5">
      <c r="A313" s="90" t="s">
        <v>2089</v>
      </c>
      <c r="B313" s="33" t="s">
        <v>2133</v>
      </c>
      <c r="C313" s="33" t="s">
        <v>192</v>
      </c>
      <c r="D313" s="34" t="s">
        <v>11</v>
      </c>
      <c r="E313" s="63">
        <v>100</v>
      </c>
    </row>
    <row r="314" spans="1:5" customFormat="1">
      <c r="A314" s="90" t="s">
        <v>523</v>
      </c>
      <c r="B314" s="33" t="s">
        <v>524</v>
      </c>
      <c r="C314" s="33" t="s">
        <v>192</v>
      </c>
      <c r="D314" s="34" t="s">
        <v>2118</v>
      </c>
      <c r="E314" s="63">
        <v>2000</v>
      </c>
    </row>
    <row r="315" spans="1:5" customFormat="1">
      <c r="A315" s="90" t="s">
        <v>525</v>
      </c>
      <c r="B315" s="33" t="s">
        <v>526</v>
      </c>
      <c r="C315" s="33" t="s">
        <v>192</v>
      </c>
      <c r="D315" s="34" t="s">
        <v>50</v>
      </c>
      <c r="E315" s="63">
        <v>1500</v>
      </c>
    </row>
    <row r="316" spans="1:5" customFormat="1">
      <c r="A316" s="90" t="s">
        <v>527</v>
      </c>
      <c r="B316" s="33" t="s">
        <v>528</v>
      </c>
      <c r="C316" s="33" t="s">
        <v>192</v>
      </c>
      <c r="D316" s="34" t="s">
        <v>2112</v>
      </c>
      <c r="E316" s="63">
        <v>1400</v>
      </c>
    </row>
    <row r="317" spans="1:5" customFormat="1">
      <c r="A317" s="90" t="s">
        <v>529</v>
      </c>
      <c r="B317" s="33" t="s">
        <v>530</v>
      </c>
      <c r="C317" s="33" t="s">
        <v>192</v>
      </c>
      <c r="D317" s="34" t="s">
        <v>2118</v>
      </c>
      <c r="E317" s="63">
        <v>1170</v>
      </c>
    </row>
    <row r="318" spans="1:5" customFormat="1">
      <c r="A318" s="90" t="s">
        <v>531</v>
      </c>
      <c r="B318" s="33" t="s">
        <v>532</v>
      </c>
      <c r="C318" s="33" t="s">
        <v>24</v>
      </c>
      <c r="D318" s="34" t="s">
        <v>2118</v>
      </c>
      <c r="E318" s="63">
        <v>1170</v>
      </c>
    </row>
    <row r="319" spans="1:5" customFormat="1" ht="31.5">
      <c r="A319" s="90" t="s">
        <v>2145</v>
      </c>
      <c r="B319" s="33" t="s">
        <v>2146</v>
      </c>
      <c r="C319" s="33" t="s">
        <v>71</v>
      </c>
      <c r="D319" s="34" t="s">
        <v>2109</v>
      </c>
      <c r="E319" s="63">
        <v>1300</v>
      </c>
    </row>
    <row r="320" spans="1:5" customFormat="1" ht="31.5">
      <c r="A320" s="90" t="s">
        <v>533</v>
      </c>
      <c r="B320" s="33" t="s">
        <v>2021</v>
      </c>
      <c r="C320" s="33" t="s">
        <v>24</v>
      </c>
      <c r="D320" s="34" t="s">
        <v>266</v>
      </c>
      <c r="E320" s="63">
        <v>3200</v>
      </c>
    </row>
    <row r="321" spans="1:5" customFormat="1">
      <c r="A321" s="90" t="s">
        <v>534</v>
      </c>
      <c r="B321" s="33" t="s">
        <v>535</v>
      </c>
      <c r="C321" s="33" t="s">
        <v>192</v>
      </c>
      <c r="D321" s="34" t="s">
        <v>536</v>
      </c>
      <c r="E321" s="63">
        <v>1400</v>
      </c>
    </row>
    <row r="322" spans="1:5" customFormat="1">
      <c r="A322" s="90" t="s">
        <v>537</v>
      </c>
      <c r="B322" s="33" t="s">
        <v>538</v>
      </c>
      <c r="C322" s="33" t="s">
        <v>192</v>
      </c>
      <c r="D322" s="34" t="s">
        <v>2121</v>
      </c>
      <c r="E322" s="63">
        <v>3200</v>
      </c>
    </row>
    <row r="323" spans="1:5" customFormat="1">
      <c r="A323" s="90" t="s">
        <v>539</v>
      </c>
      <c r="B323" s="33" t="s">
        <v>540</v>
      </c>
      <c r="C323" s="33" t="s">
        <v>6</v>
      </c>
      <c r="D323" s="34" t="s">
        <v>31</v>
      </c>
      <c r="E323" s="63">
        <v>3300</v>
      </c>
    </row>
    <row r="324" spans="1:5" customFormat="1">
      <c r="A324" s="90" t="s">
        <v>541</v>
      </c>
      <c r="B324" s="33" t="s">
        <v>542</v>
      </c>
      <c r="C324" s="33" t="s">
        <v>192</v>
      </c>
      <c r="D324" s="34" t="s">
        <v>31</v>
      </c>
      <c r="E324" s="63">
        <v>2000</v>
      </c>
    </row>
    <row r="325" spans="1:5" customFormat="1">
      <c r="A325" s="90" t="s">
        <v>543</v>
      </c>
      <c r="B325" s="33" t="s">
        <v>544</v>
      </c>
      <c r="C325" s="33" t="s">
        <v>192</v>
      </c>
      <c r="D325" s="34" t="s">
        <v>31</v>
      </c>
      <c r="E325" s="63">
        <v>2000</v>
      </c>
    </row>
    <row r="326" spans="1:5" customFormat="1">
      <c r="A326" s="90" t="s">
        <v>545</v>
      </c>
      <c r="B326" s="33" t="s">
        <v>546</v>
      </c>
      <c r="C326" s="33" t="s">
        <v>192</v>
      </c>
      <c r="D326" s="34" t="s">
        <v>375</v>
      </c>
      <c r="E326" s="63">
        <v>2400</v>
      </c>
    </row>
    <row r="327" spans="1:5" customFormat="1">
      <c r="A327" s="90" t="s">
        <v>2105</v>
      </c>
      <c r="B327" s="33" t="s">
        <v>2106</v>
      </c>
      <c r="C327" s="33" t="s">
        <v>192</v>
      </c>
      <c r="D327" s="34" t="s">
        <v>233</v>
      </c>
      <c r="E327" s="63">
        <v>9000</v>
      </c>
    </row>
    <row r="328" spans="1:5" customFormat="1">
      <c r="A328" s="90" t="s">
        <v>547</v>
      </c>
      <c r="B328" s="33" t="s">
        <v>548</v>
      </c>
      <c r="C328" s="33" t="s">
        <v>192</v>
      </c>
      <c r="D328" s="34" t="s">
        <v>2120</v>
      </c>
      <c r="E328" s="63">
        <v>3800</v>
      </c>
    </row>
    <row r="329" spans="1:5" customFormat="1">
      <c r="A329" s="91"/>
      <c r="B329" s="134" t="s">
        <v>549</v>
      </c>
      <c r="C329" s="134"/>
      <c r="D329" s="134"/>
      <c r="E329" s="63"/>
    </row>
    <row r="330" spans="1:5" customFormat="1">
      <c r="A330" s="90" t="s">
        <v>550</v>
      </c>
      <c r="B330" s="33" t="s">
        <v>551</v>
      </c>
      <c r="C330" s="33" t="s">
        <v>71</v>
      </c>
      <c r="D330" s="34" t="s">
        <v>2109</v>
      </c>
      <c r="E330" s="63">
        <v>1000</v>
      </c>
    </row>
    <row r="331" spans="1:5" customFormat="1">
      <c r="A331" s="90" t="s">
        <v>552</v>
      </c>
      <c r="B331" s="33" t="s">
        <v>553</v>
      </c>
      <c r="C331" s="33" t="s">
        <v>71</v>
      </c>
      <c r="D331" s="34" t="s">
        <v>2109</v>
      </c>
      <c r="E331" s="63">
        <v>1000</v>
      </c>
    </row>
    <row r="332" spans="1:5" customFormat="1">
      <c r="A332" s="90" t="s">
        <v>554</v>
      </c>
      <c r="B332" s="33" t="s">
        <v>555</v>
      </c>
      <c r="C332" s="33" t="s">
        <v>71</v>
      </c>
      <c r="D332" s="34" t="s">
        <v>536</v>
      </c>
      <c r="E332" s="63">
        <v>8000</v>
      </c>
    </row>
    <row r="333" spans="1:5" customFormat="1">
      <c r="A333" s="90" t="s">
        <v>556</v>
      </c>
      <c r="B333" s="33" t="s">
        <v>557</v>
      </c>
      <c r="C333" s="33" t="s">
        <v>71</v>
      </c>
      <c r="D333" s="34" t="s">
        <v>2109</v>
      </c>
      <c r="E333" s="63">
        <v>1000</v>
      </c>
    </row>
    <row r="334" spans="1:5" customFormat="1">
      <c r="A334" s="90" t="s">
        <v>558</v>
      </c>
      <c r="B334" s="33" t="s">
        <v>559</v>
      </c>
      <c r="C334" s="33" t="s">
        <v>71</v>
      </c>
      <c r="D334" s="34" t="s">
        <v>2109</v>
      </c>
      <c r="E334" s="63">
        <v>1000</v>
      </c>
    </row>
    <row r="335" spans="1:5" customFormat="1">
      <c r="A335" s="90" t="s">
        <v>560</v>
      </c>
      <c r="B335" s="33" t="s">
        <v>561</v>
      </c>
      <c r="C335" s="33" t="s">
        <v>71</v>
      </c>
      <c r="D335" s="34" t="s">
        <v>2109</v>
      </c>
      <c r="E335" s="63">
        <v>1000</v>
      </c>
    </row>
    <row r="336" spans="1:5" customFormat="1">
      <c r="A336" s="90" t="s">
        <v>562</v>
      </c>
      <c r="B336" s="33" t="s">
        <v>563</v>
      </c>
      <c r="C336" s="33" t="s">
        <v>71</v>
      </c>
      <c r="D336" s="34" t="s">
        <v>2109</v>
      </c>
      <c r="E336" s="63">
        <v>1000</v>
      </c>
    </row>
    <row r="337" spans="1:5" customFormat="1">
      <c r="A337" s="90" t="s">
        <v>564</v>
      </c>
      <c r="B337" s="33" t="s">
        <v>565</v>
      </c>
      <c r="C337" s="33" t="s">
        <v>71</v>
      </c>
      <c r="D337" s="34" t="s">
        <v>2109</v>
      </c>
      <c r="E337" s="63">
        <v>1200</v>
      </c>
    </row>
    <row r="338" spans="1:5" customFormat="1">
      <c r="A338" s="90" t="s">
        <v>566</v>
      </c>
      <c r="B338" s="33" t="s">
        <v>567</v>
      </c>
      <c r="C338" s="33" t="s">
        <v>71</v>
      </c>
      <c r="D338" s="34" t="s">
        <v>2109</v>
      </c>
      <c r="E338" s="63">
        <v>1200</v>
      </c>
    </row>
    <row r="339" spans="1:5" customFormat="1">
      <c r="A339" s="90" t="s">
        <v>568</v>
      </c>
      <c r="B339" s="33" t="s">
        <v>569</v>
      </c>
      <c r="C339" s="33" t="s">
        <v>71</v>
      </c>
      <c r="D339" s="34" t="s">
        <v>2109</v>
      </c>
      <c r="E339" s="63">
        <v>1000</v>
      </c>
    </row>
    <row r="340" spans="1:5" customFormat="1">
      <c r="A340" s="90" t="s">
        <v>570</v>
      </c>
      <c r="B340" s="33" t="s">
        <v>571</v>
      </c>
      <c r="C340" s="33" t="s">
        <v>71</v>
      </c>
      <c r="D340" s="34" t="s">
        <v>2109</v>
      </c>
      <c r="E340" s="63">
        <v>1000</v>
      </c>
    </row>
    <row r="341" spans="1:5" customFormat="1" ht="31.5">
      <c r="A341" s="90" t="s">
        <v>2096</v>
      </c>
      <c r="B341" s="33" t="s">
        <v>2062</v>
      </c>
      <c r="C341" s="33" t="s">
        <v>192</v>
      </c>
      <c r="D341" s="34" t="s">
        <v>432</v>
      </c>
      <c r="E341" s="63">
        <v>1800</v>
      </c>
    </row>
    <row r="342" spans="1:5" customFormat="1">
      <c r="A342" s="90" t="s">
        <v>2495</v>
      </c>
      <c r="B342" s="33" t="s">
        <v>2497</v>
      </c>
      <c r="C342" s="33" t="s">
        <v>192</v>
      </c>
      <c r="D342" s="34" t="s">
        <v>2116</v>
      </c>
      <c r="E342" s="63">
        <v>1500</v>
      </c>
    </row>
    <row r="343" spans="1:5" customFormat="1">
      <c r="A343" s="90" t="s">
        <v>2496</v>
      </c>
      <c r="B343" s="33" t="s">
        <v>2498</v>
      </c>
      <c r="C343" s="33" t="s">
        <v>192</v>
      </c>
      <c r="D343" s="34" t="s">
        <v>2116</v>
      </c>
      <c r="E343" s="63">
        <v>1500</v>
      </c>
    </row>
    <row r="344" spans="1:5" customFormat="1">
      <c r="A344" s="91"/>
      <c r="B344" s="134" t="s">
        <v>572</v>
      </c>
      <c r="C344" s="134"/>
      <c r="D344" s="134"/>
      <c r="E344" s="63"/>
    </row>
    <row r="345" spans="1:5" customFormat="1">
      <c r="A345" s="90" t="s">
        <v>573</v>
      </c>
      <c r="B345" s="33" t="s">
        <v>574</v>
      </c>
      <c r="C345" s="33" t="s">
        <v>71</v>
      </c>
      <c r="D345" s="34" t="s">
        <v>11</v>
      </c>
      <c r="E345" s="63">
        <v>600</v>
      </c>
    </row>
    <row r="346" spans="1:5" customFormat="1">
      <c r="A346" s="90" t="s">
        <v>575</v>
      </c>
      <c r="B346" s="33" t="s">
        <v>576</v>
      </c>
      <c r="C346" s="33" t="s">
        <v>71</v>
      </c>
      <c r="D346" s="34" t="s">
        <v>11</v>
      </c>
      <c r="E346" s="63">
        <v>600</v>
      </c>
    </row>
    <row r="347" spans="1:5" customFormat="1">
      <c r="A347" s="90" t="s">
        <v>577</v>
      </c>
      <c r="B347" s="33" t="s">
        <v>578</v>
      </c>
      <c r="C347" s="33" t="s">
        <v>71</v>
      </c>
      <c r="D347" s="34" t="s">
        <v>2107</v>
      </c>
      <c r="E347" s="63">
        <v>700</v>
      </c>
    </row>
    <row r="348" spans="1:5" customFormat="1">
      <c r="A348" s="90" t="s">
        <v>579</v>
      </c>
      <c r="B348" s="33" t="s">
        <v>580</v>
      </c>
      <c r="C348" s="33" t="s">
        <v>71</v>
      </c>
      <c r="D348" s="34" t="s">
        <v>50</v>
      </c>
      <c r="E348" s="63">
        <v>1450</v>
      </c>
    </row>
    <row r="349" spans="1:5" customFormat="1">
      <c r="A349" s="90" t="s">
        <v>581</v>
      </c>
      <c r="B349" s="33" t="s">
        <v>582</v>
      </c>
      <c r="C349" s="33" t="s">
        <v>71</v>
      </c>
      <c r="D349" s="34" t="s">
        <v>2112</v>
      </c>
      <c r="E349" s="63">
        <v>670</v>
      </c>
    </row>
    <row r="350" spans="1:5" customFormat="1">
      <c r="A350" s="90" t="s">
        <v>583</v>
      </c>
      <c r="B350" s="33" t="s">
        <v>584</v>
      </c>
      <c r="C350" s="33" t="s">
        <v>71</v>
      </c>
      <c r="D350" s="34" t="s">
        <v>2112</v>
      </c>
      <c r="E350" s="63">
        <v>670</v>
      </c>
    </row>
    <row r="351" spans="1:5" customFormat="1">
      <c r="A351" s="90" t="s">
        <v>585</v>
      </c>
      <c r="B351" s="33" t="s">
        <v>586</v>
      </c>
      <c r="C351" s="33" t="s">
        <v>71</v>
      </c>
      <c r="D351" s="34" t="s">
        <v>2112</v>
      </c>
      <c r="E351" s="63">
        <v>1200</v>
      </c>
    </row>
    <row r="352" spans="1:5" customFormat="1">
      <c r="A352" s="90" t="s">
        <v>587</v>
      </c>
      <c r="B352" s="33" t="s">
        <v>588</v>
      </c>
      <c r="C352" s="33" t="s">
        <v>71</v>
      </c>
      <c r="D352" s="34" t="s">
        <v>2112</v>
      </c>
      <c r="E352" s="63">
        <v>1200</v>
      </c>
    </row>
    <row r="353" spans="1:5" customFormat="1">
      <c r="A353" s="90" t="s">
        <v>589</v>
      </c>
      <c r="B353" s="33" t="s">
        <v>590</v>
      </c>
      <c r="C353" s="33" t="s">
        <v>71</v>
      </c>
      <c r="D353" s="34" t="s">
        <v>2112</v>
      </c>
      <c r="E353" s="63">
        <v>800</v>
      </c>
    </row>
    <row r="354" spans="1:5" customFormat="1">
      <c r="A354" s="90" t="s">
        <v>591</v>
      </c>
      <c r="B354" s="33" t="s">
        <v>592</v>
      </c>
      <c r="C354" s="33" t="s">
        <v>71</v>
      </c>
      <c r="D354" s="34" t="s">
        <v>2112</v>
      </c>
      <c r="E354" s="63">
        <v>800</v>
      </c>
    </row>
    <row r="355" spans="1:5" customFormat="1">
      <c r="A355" s="90" t="s">
        <v>593</v>
      </c>
      <c r="B355" s="33" t="s">
        <v>594</v>
      </c>
      <c r="C355" s="33" t="s">
        <v>71</v>
      </c>
      <c r="D355" s="34" t="s">
        <v>2120</v>
      </c>
      <c r="E355" s="63">
        <v>4000</v>
      </c>
    </row>
    <row r="356" spans="1:5" customFormat="1">
      <c r="A356" s="90" t="s">
        <v>595</v>
      </c>
      <c r="B356" s="33" t="s">
        <v>596</v>
      </c>
      <c r="C356" s="33" t="s">
        <v>71</v>
      </c>
      <c r="D356" s="34" t="s">
        <v>2120</v>
      </c>
      <c r="E356" s="63">
        <v>4400</v>
      </c>
    </row>
    <row r="357" spans="1:5" customFormat="1">
      <c r="A357" s="90" t="s">
        <v>597</v>
      </c>
      <c r="B357" s="33" t="s">
        <v>598</v>
      </c>
      <c r="C357" s="33" t="s">
        <v>71</v>
      </c>
      <c r="D357" s="34" t="s">
        <v>2111</v>
      </c>
      <c r="E357" s="63">
        <v>1000</v>
      </c>
    </row>
    <row r="358" spans="1:5" customFormat="1" ht="31.5">
      <c r="A358" s="90" t="s">
        <v>599</v>
      </c>
      <c r="B358" s="33" t="s">
        <v>600</v>
      </c>
      <c r="C358" s="33" t="s">
        <v>71</v>
      </c>
      <c r="D358" s="34" t="s">
        <v>2116</v>
      </c>
      <c r="E358" s="63">
        <v>2400</v>
      </c>
    </row>
    <row r="359" spans="1:5" customFormat="1">
      <c r="A359" s="90" t="s">
        <v>602</v>
      </c>
      <c r="B359" s="33" t="s">
        <v>603</v>
      </c>
      <c r="C359" s="33" t="s">
        <v>71</v>
      </c>
      <c r="D359" s="34" t="s">
        <v>2118</v>
      </c>
      <c r="E359" s="63">
        <v>5000</v>
      </c>
    </row>
    <row r="360" spans="1:5" customFormat="1">
      <c r="A360" s="90" t="s">
        <v>604</v>
      </c>
      <c r="B360" s="33" t="s">
        <v>605</v>
      </c>
      <c r="C360" s="33" t="s">
        <v>71</v>
      </c>
      <c r="D360" s="34" t="s">
        <v>2112</v>
      </c>
      <c r="E360" s="63">
        <v>1400</v>
      </c>
    </row>
    <row r="361" spans="1:5" customFormat="1">
      <c r="A361" s="90" t="s">
        <v>606</v>
      </c>
      <c r="B361" s="33" t="s">
        <v>607</v>
      </c>
      <c r="C361" s="33" t="s">
        <v>71</v>
      </c>
      <c r="D361" s="34" t="s">
        <v>2112</v>
      </c>
      <c r="E361" s="63">
        <v>800</v>
      </c>
    </row>
    <row r="362" spans="1:5" customFormat="1">
      <c r="A362" s="90" t="s">
        <v>608</v>
      </c>
      <c r="B362" s="33" t="s">
        <v>2161</v>
      </c>
      <c r="C362" s="33" t="s">
        <v>71</v>
      </c>
      <c r="D362" s="34" t="s">
        <v>2118</v>
      </c>
      <c r="E362" s="63">
        <v>1120</v>
      </c>
    </row>
    <row r="363" spans="1:5" customFormat="1">
      <c r="A363" s="90" t="s">
        <v>609</v>
      </c>
      <c r="B363" s="33" t="s">
        <v>610</v>
      </c>
      <c r="C363" s="33" t="s">
        <v>71</v>
      </c>
      <c r="D363" s="34" t="s">
        <v>2112</v>
      </c>
      <c r="E363" s="63">
        <v>900</v>
      </c>
    </row>
    <row r="364" spans="1:5" customFormat="1" ht="31.5">
      <c r="A364" s="90" t="s">
        <v>611</v>
      </c>
      <c r="B364" s="33" t="s">
        <v>612</v>
      </c>
      <c r="C364" s="33" t="s">
        <v>71</v>
      </c>
      <c r="D364" s="34" t="s">
        <v>536</v>
      </c>
      <c r="E364" s="63">
        <v>2080</v>
      </c>
    </row>
    <row r="365" spans="1:5" customFormat="1">
      <c r="A365" s="90" t="s">
        <v>613</v>
      </c>
      <c r="B365" s="33" t="s">
        <v>614</v>
      </c>
      <c r="C365" s="33" t="s">
        <v>71</v>
      </c>
      <c r="D365" s="34" t="s">
        <v>2112</v>
      </c>
      <c r="E365" s="63">
        <v>1440</v>
      </c>
    </row>
    <row r="366" spans="1:5" customFormat="1">
      <c r="A366" s="90" t="s">
        <v>615</v>
      </c>
      <c r="B366" s="33" t="s">
        <v>616</v>
      </c>
      <c r="C366" s="33" t="s">
        <v>71</v>
      </c>
      <c r="D366" s="34" t="s">
        <v>2120</v>
      </c>
      <c r="E366" s="63">
        <v>1800</v>
      </c>
    </row>
    <row r="367" spans="1:5" customFormat="1">
      <c r="A367" s="90" t="s">
        <v>617</v>
      </c>
      <c r="B367" s="33" t="s">
        <v>618</v>
      </c>
      <c r="C367" s="33" t="s">
        <v>71</v>
      </c>
      <c r="D367" s="34" t="s">
        <v>2112</v>
      </c>
      <c r="E367" s="63">
        <v>1560</v>
      </c>
    </row>
    <row r="368" spans="1:5" customFormat="1">
      <c r="A368" s="90" t="s">
        <v>619</v>
      </c>
      <c r="B368" s="33" t="s">
        <v>620</v>
      </c>
      <c r="C368" s="33" t="s">
        <v>71</v>
      </c>
      <c r="D368" s="34" t="s">
        <v>2122</v>
      </c>
      <c r="E368" s="63">
        <v>3600</v>
      </c>
    </row>
    <row r="369" spans="1:5" customFormat="1">
      <c r="A369" s="90" t="s">
        <v>621</v>
      </c>
      <c r="B369" s="33" t="s">
        <v>622</v>
      </c>
      <c r="C369" s="33" t="s">
        <v>71</v>
      </c>
      <c r="D369" s="34" t="s">
        <v>2122</v>
      </c>
      <c r="E369" s="63">
        <v>1900</v>
      </c>
    </row>
    <row r="370" spans="1:5" customFormat="1">
      <c r="A370" s="90" t="s">
        <v>623</v>
      </c>
      <c r="B370" s="33" t="s">
        <v>624</v>
      </c>
      <c r="C370" s="33" t="s">
        <v>71</v>
      </c>
      <c r="D370" s="34" t="s">
        <v>2122</v>
      </c>
      <c r="E370" s="63">
        <v>2200</v>
      </c>
    </row>
    <row r="371" spans="1:5" customFormat="1">
      <c r="A371" s="90" t="s">
        <v>625</v>
      </c>
      <c r="B371" s="33" t="s">
        <v>626</v>
      </c>
      <c r="C371" s="33" t="s">
        <v>71</v>
      </c>
      <c r="D371" s="34" t="s">
        <v>2122</v>
      </c>
      <c r="E371" s="63">
        <v>3360</v>
      </c>
    </row>
    <row r="372" spans="1:5" customFormat="1">
      <c r="A372" s="90" t="s">
        <v>627</v>
      </c>
      <c r="B372" s="33" t="s">
        <v>628</v>
      </c>
      <c r="C372" s="33" t="s">
        <v>71</v>
      </c>
      <c r="D372" s="34" t="s">
        <v>2122</v>
      </c>
      <c r="E372" s="63">
        <v>1400</v>
      </c>
    </row>
    <row r="373" spans="1:5" customFormat="1" ht="31.5">
      <c r="A373" s="90" t="s">
        <v>629</v>
      </c>
      <c r="B373" s="33" t="s">
        <v>630</v>
      </c>
      <c r="C373" s="33" t="s">
        <v>71</v>
      </c>
      <c r="D373" s="34" t="s">
        <v>631</v>
      </c>
      <c r="E373" s="63">
        <v>1700</v>
      </c>
    </row>
    <row r="374" spans="1:5" customFormat="1" ht="31.5">
      <c r="A374" s="90" t="s">
        <v>632</v>
      </c>
      <c r="B374" s="33" t="s">
        <v>633</v>
      </c>
      <c r="C374" s="33" t="s">
        <v>71</v>
      </c>
      <c r="D374" s="34" t="s">
        <v>2112</v>
      </c>
      <c r="E374" s="63">
        <v>1300</v>
      </c>
    </row>
    <row r="375" spans="1:5" customFormat="1">
      <c r="A375" s="90" t="s">
        <v>2015</v>
      </c>
      <c r="B375" s="33" t="s">
        <v>2014</v>
      </c>
      <c r="C375" s="33" t="s">
        <v>71</v>
      </c>
      <c r="D375" s="34" t="s">
        <v>31</v>
      </c>
      <c r="E375" s="63">
        <v>2100</v>
      </c>
    </row>
    <row r="376" spans="1:5" customFormat="1" ht="31.5">
      <c r="A376" s="90" t="s">
        <v>634</v>
      </c>
      <c r="B376" s="33" t="s">
        <v>1892</v>
      </c>
      <c r="C376" s="33" t="s">
        <v>71</v>
      </c>
      <c r="D376" s="34" t="s">
        <v>2112</v>
      </c>
      <c r="E376" s="63">
        <v>1450</v>
      </c>
    </row>
    <row r="377" spans="1:5" customFormat="1" ht="63">
      <c r="A377" s="90" t="s">
        <v>635</v>
      </c>
      <c r="B377" s="33" t="s">
        <v>2158</v>
      </c>
      <c r="C377" s="33" t="s">
        <v>71</v>
      </c>
      <c r="D377" s="34" t="s">
        <v>2123</v>
      </c>
      <c r="E377" s="63">
        <v>3600</v>
      </c>
    </row>
    <row r="378" spans="1:5" customFormat="1" ht="78.75">
      <c r="A378" s="90" t="s">
        <v>636</v>
      </c>
      <c r="B378" s="33" t="s">
        <v>637</v>
      </c>
      <c r="C378" s="33" t="s">
        <v>71</v>
      </c>
      <c r="D378" s="34" t="s">
        <v>2123</v>
      </c>
      <c r="E378" s="63">
        <v>2700</v>
      </c>
    </row>
    <row r="379" spans="1:5" customFormat="1">
      <c r="A379" s="92" t="s">
        <v>70</v>
      </c>
      <c r="B379" s="33" t="s">
        <v>1955</v>
      </c>
      <c r="C379" s="33" t="s">
        <v>71</v>
      </c>
      <c r="D379" s="34" t="s">
        <v>50</v>
      </c>
      <c r="E379" s="63">
        <v>1000</v>
      </c>
    </row>
    <row r="380" spans="1:5" customFormat="1">
      <c r="A380" s="96"/>
      <c r="B380" s="42"/>
      <c r="C380" s="42"/>
      <c r="D380" s="44"/>
      <c r="E380" s="63"/>
    </row>
    <row r="381" spans="1:5" customFormat="1">
      <c r="A381" s="91"/>
      <c r="B381" s="134" t="s">
        <v>639</v>
      </c>
      <c r="C381" s="134"/>
      <c r="D381" s="134"/>
      <c r="E381" s="63"/>
    </row>
    <row r="382" spans="1:5" customFormat="1">
      <c r="A382" s="90"/>
      <c r="B382" s="43" t="s">
        <v>640</v>
      </c>
      <c r="C382" s="43"/>
      <c r="D382" s="34"/>
      <c r="E382" s="63"/>
    </row>
    <row r="383" spans="1:5" customFormat="1">
      <c r="A383" s="90" t="s">
        <v>641</v>
      </c>
      <c r="B383" s="33" t="s">
        <v>642</v>
      </c>
      <c r="C383" s="33" t="s">
        <v>6</v>
      </c>
      <c r="D383" s="34" t="s">
        <v>233</v>
      </c>
      <c r="E383" s="63">
        <v>740</v>
      </c>
    </row>
    <row r="384" spans="1:5" customFormat="1">
      <c r="A384" s="90" t="s">
        <v>643</v>
      </c>
      <c r="B384" s="33" t="s">
        <v>644</v>
      </c>
      <c r="C384" s="33" t="s">
        <v>71</v>
      </c>
      <c r="D384" s="34" t="s">
        <v>2109</v>
      </c>
      <c r="E384" s="63">
        <v>840</v>
      </c>
    </row>
    <row r="385" spans="1:5" customFormat="1">
      <c r="A385" s="90" t="s">
        <v>645</v>
      </c>
      <c r="B385" s="33" t="s">
        <v>646</v>
      </c>
      <c r="C385" s="33" t="s">
        <v>71</v>
      </c>
      <c r="D385" s="34" t="s">
        <v>2109</v>
      </c>
      <c r="E385" s="63">
        <v>880</v>
      </c>
    </row>
    <row r="386" spans="1:5" customFormat="1">
      <c r="A386" s="90"/>
      <c r="B386" s="43" t="s">
        <v>647</v>
      </c>
      <c r="C386" s="43"/>
      <c r="D386" s="34"/>
      <c r="E386" s="63"/>
    </row>
    <row r="387" spans="1:5" customFormat="1">
      <c r="A387" s="90" t="s">
        <v>648</v>
      </c>
      <c r="B387" s="33" t="s">
        <v>649</v>
      </c>
      <c r="C387" s="33" t="s">
        <v>6</v>
      </c>
      <c r="D387" s="34" t="s">
        <v>342</v>
      </c>
      <c r="E387" s="63">
        <v>570</v>
      </c>
    </row>
    <row r="388" spans="1:5" customFormat="1">
      <c r="A388" s="90" t="s">
        <v>650</v>
      </c>
      <c r="B388" s="33" t="s">
        <v>651</v>
      </c>
      <c r="C388" s="33" t="s">
        <v>6</v>
      </c>
      <c r="D388" s="34" t="s">
        <v>94</v>
      </c>
      <c r="E388" s="63">
        <v>3600</v>
      </c>
    </row>
    <row r="389" spans="1:5" customFormat="1">
      <c r="A389" s="90" t="s">
        <v>652</v>
      </c>
      <c r="B389" s="33" t="s">
        <v>653</v>
      </c>
      <c r="C389" s="33" t="s">
        <v>6</v>
      </c>
      <c r="D389" s="34" t="s">
        <v>2120</v>
      </c>
      <c r="E389" s="63">
        <v>2120</v>
      </c>
    </row>
    <row r="390" spans="1:5" customFormat="1" ht="141.75">
      <c r="A390" s="90" t="s">
        <v>654</v>
      </c>
      <c r="B390" s="33" t="s">
        <v>655</v>
      </c>
      <c r="C390" s="33" t="s">
        <v>71</v>
      </c>
      <c r="D390" s="34" t="s">
        <v>1981</v>
      </c>
      <c r="E390" s="63">
        <v>520</v>
      </c>
    </row>
    <row r="391" spans="1:5" customFormat="1">
      <c r="A391" s="90" t="s">
        <v>656</v>
      </c>
      <c r="B391" s="33" t="s">
        <v>657</v>
      </c>
      <c r="C391" s="33" t="s">
        <v>71</v>
      </c>
      <c r="D391" s="34" t="s">
        <v>658</v>
      </c>
      <c r="E391" s="63">
        <v>660</v>
      </c>
    </row>
    <row r="392" spans="1:5" customFormat="1">
      <c r="A392" s="90" t="s">
        <v>659</v>
      </c>
      <c r="B392" s="33" t="s">
        <v>660</v>
      </c>
      <c r="C392" s="33" t="s">
        <v>71</v>
      </c>
      <c r="D392" s="34" t="s">
        <v>658</v>
      </c>
      <c r="E392" s="63">
        <v>600</v>
      </c>
    </row>
    <row r="393" spans="1:5" customFormat="1">
      <c r="A393" s="90" t="s">
        <v>2064</v>
      </c>
      <c r="B393" s="33" t="s">
        <v>2065</v>
      </c>
      <c r="C393" s="33" t="s">
        <v>71</v>
      </c>
      <c r="D393" s="34" t="s">
        <v>658</v>
      </c>
      <c r="E393" s="63">
        <v>750</v>
      </c>
    </row>
    <row r="394" spans="1:5" customFormat="1">
      <c r="A394" s="90" t="s">
        <v>661</v>
      </c>
      <c r="B394" s="33" t="s">
        <v>662</v>
      </c>
      <c r="C394" s="33" t="s">
        <v>71</v>
      </c>
      <c r="D394" s="34" t="s">
        <v>94</v>
      </c>
      <c r="E394" s="63">
        <v>1000</v>
      </c>
    </row>
    <row r="395" spans="1:5" customFormat="1">
      <c r="A395" s="90" t="s">
        <v>663</v>
      </c>
      <c r="B395" s="33" t="s">
        <v>664</v>
      </c>
      <c r="C395" s="33" t="s">
        <v>71</v>
      </c>
      <c r="D395" s="34" t="s">
        <v>94</v>
      </c>
      <c r="E395" s="63">
        <v>1000</v>
      </c>
    </row>
    <row r="396" spans="1:5" customFormat="1">
      <c r="A396" s="90"/>
      <c r="B396" s="43" t="s">
        <v>665</v>
      </c>
      <c r="C396" s="43"/>
      <c r="D396" s="34"/>
      <c r="E396" s="63"/>
    </row>
    <row r="397" spans="1:5" customFormat="1">
      <c r="A397" s="90" t="s">
        <v>666</v>
      </c>
      <c r="B397" s="33" t="s">
        <v>667</v>
      </c>
      <c r="C397" s="33" t="s">
        <v>6</v>
      </c>
      <c r="D397" s="34" t="s">
        <v>342</v>
      </c>
      <c r="E397" s="63">
        <v>500</v>
      </c>
    </row>
    <row r="398" spans="1:5" customFormat="1">
      <c r="A398" s="90" t="s">
        <v>668</v>
      </c>
      <c r="B398" s="33" t="s">
        <v>669</v>
      </c>
      <c r="C398" s="33" t="s">
        <v>6</v>
      </c>
      <c r="D398" s="34" t="s">
        <v>94</v>
      </c>
      <c r="E398" s="63">
        <v>3600</v>
      </c>
    </row>
    <row r="399" spans="1:5" customFormat="1">
      <c r="A399" s="90" t="s">
        <v>670</v>
      </c>
      <c r="B399" s="33" t="s">
        <v>2163</v>
      </c>
      <c r="C399" s="33" t="s">
        <v>6</v>
      </c>
      <c r="D399" s="34" t="s">
        <v>94</v>
      </c>
      <c r="E399" s="63">
        <v>2100</v>
      </c>
    </row>
    <row r="400" spans="1:5" customFormat="1">
      <c r="A400" s="90" t="s">
        <v>671</v>
      </c>
      <c r="B400" s="33" t="s">
        <v>672</v>
      </c>
      <c r="C400" s="33" t="s">
        <v>71</v>
      </c>
      <c r="D400" s="34" t="s">
        <v>233</v>
      </c>
      <c r="E400" s="63">
        <v>1150</v>
      </c>
    </row>
    <row r="401" spans="1:5" customFormat="1" ht="157.5">
      <c r="A401" s="90" t="s">
        <v>673</v>
      </c>
      <c r="B401" s="33" t="s">
        <v>674</v>
      </c>
      <c r="C401" s="33" t="s">
        <v>71</v>
      </c>
      <c r="D401" s="34" t="s">
        <v>675</v>
      </c>
      <c r="E401" s="63">
        <v>500</v>
      </c>
    </row>
    <row r="402" spans="1:5" customFormat="1">
      <c r="A402" s="90" t="s">
        <v>676</v>
      </c>
      <c r="B402" s="33" t="s">
        <v>677</v>
      </c>
      <c r="C402" s="33" t="s">
        <v>71</v>
      </c>
      <c r="D402" s="34" t="s">
        <v>127</v>
      </c>
      <c r="E402" s="63">
        <v>2000</v>
      </c>
    </row>
    <row r="403" spans="1:5" customFormat="1">
      <c r="A403" s="90"/>
      <c r="B403" s="43" t="s">
        <v>678</v>
      </c>
      <c r="C403" s="43"/>
      <c r="D403" s="34"/>
      <c r="E403" s="63"/>
    </row>
    <row r="404" spans="1:5" customFormat="1">
      <c r="A404" s="90" t="s">
        <v>679</v>
      </c>
      <c r="B404" s="33" t="s">
        <v>680</v>
      </c>
      <c r="C404" s="33" t="s">
        <v>6</v>
      </c>
      <c r="D404" s="34" t="s">
        <v>465</v>
      </c>
      <c r="E404" s="63">
        <v>690</v>
      </c>
    </row>
    <row r="405" spans="1:5" customFormat="1">
      <c r="A405" s="90" t="s">
        <v>681</v>
      </c>
      <c r="B405" s="33" t="s">
        <v>682</v>
      </c>
      <c r="C405" s="33" t="s">
        <v>71</v>
      </c>
      <c r="D405" s="34" t="s">
        <v>2109</v>
      </c>
      <c r="E405" s="63">
        <v>1200</v>
      </c>
    </row>
    <row r="406" spans="1:5" customFormat="1">
      <c r="A406" s="90" t="s">
        <v>2022</v>
      </c>
      <c r="B406" s="33" t="s">
        <v>2023</v>
      </c>
      <c r="C406" s="33" t="s">
        <v>71</v>
      </c>
      <c r="D406" s="34" t="s">
        <v>94</v>
      </c>
      <c r="E406" s="63">
        <v>1100</v>
      </c>
    </row>
    <row r="407" spans="1:5" customFormat="1">
      <c r="A407" s="90"/>
      <c r="B407" s="43" t="s">
        <v>683</v>
      </c>
      <c r="C407" s="43"/>
      <c r="D407" s="34"/>
      <c r="E407" s="63"/>
    </row>
    <row r="408" spans="1:5" customFormat="1">
      <c r="A408" s="90" t="s">
        <v>684</v>
      </c>
      <c r="B408" s="33" t="s">
        <v>685</v>
      </c>
      <c r="C408" s="33" t="s">
        <v>71</v>
      </c>
      <c r="D408" s="34" t="s">
        <v>2109</v>
      </c>
      <c r="E408" s="63">
        <v>1150</v>
      </c>
    </row>
    <row r="409" spans="1:5" customFormat="1">
      <c r="A409" s="90" t="s">
        <v>686</v>
      </c>
      <c r="B409" s="33" t="s">
        <v>687</v>
      </c>
      <c r="C409" s="33" t="s">
        <v>71</v>
      </c>
      <c r="D409" s="34" t="s">
        <v>2109</v>
      </c>
      <c r="E409" s="63">
        <v>1150</v>
      </c>
    </row>
    <row r="410" spans="1:5" customFormat="1">
      <c r="A410" s="90"/>
      <c r="B410" s="43" t="s">
        <v>688</v>
      </c>
      <c r="C410" s="43"/>
      <c r="D410" s="34"/>
      <c r="E410" s="63"/>
    </row>
    <row r="411" spans="1:5" customFormat="1">
      <c r="A411" s="90" t="s">
        <v>689</v>
      </c>
      <c r="B411" s="33" t="s">
        <v>690</v>
      </c>
      <c r="C411" s="33" t="s">
        <v>6</v>
      </c>
      <c r="D411" s="34" t="s">
        <v>465</v>
      </c>
      <c r="E411" s="63">
        <v>720</v>
      </c>
    </row>
    <row r="412" spans="1:5" customFormat="1">
      <c r="A412" s="90"/>
      <c r="B412" s="43" t="s">
        <v>691</v>
      </c>
      <c r="C412" s="43"/>
      <c r="D412" s="34"/>
      <c r="E412" s="63"/>
    </row>
    <row r="413" spans="1:5" customFormat="1">
      <c r="A413" s="90" t="s">
        <v>692</v>
      </c>
      <c r="B413" s="33" t="s">
        <v>693</v>
      </c>
      <c r="C413" s="33" t="s">
        <v>6</v>
      </c>
      <c r="D413" s="34" t="s">
        <v>465</v>
      </c>
      <c r="E413" s="63">
        <v>900</v>
      </c>
    </row>
    <row r="414" spans="1:5" customFormat="1">
      <c r="A414" s="91"/>
      <c r="B414" s="134" t="s">
        <v>638</v>
      </c>
      <c r="C414" s="134"/>
      <c r="D414" s="134"/>
      <c r="E414" s="63"/>
    </row>
    <row r="415" spans="1:5" customFormat="1">
      <c r="A415" s="90" t="s">
        <v>694</v>
      </c>
      <c r="B415" s="33" t="s">
        <v>695</v>
      </c>
      <c r="C415" s="33" t="s">
        <v>71</v>
      </c>
      <c r="D415" s="34" t="s">
        <v>122</v>
      </c>
      <c r="E415" s="63">
        <v>360</v>
      </c>
    </row>
    <row r="416" spans="1:5" customFormat="1">
      <c r="A416" s="90" t="s">
        <v>696</v>
      </c>
      <c r="B416" s="33" t="s">
        <v>697</v>
      </c>
      <c r="C416" s="33" t="s">
        <v>71</v>
      </c>
      <c r="D416" s="34" t="s">
        <v>122</v>
      </c>
      <c r="E416" s="63">
        <v>410</v>
      </c>
    </row>
    <row r="417" spans="1:5" customFormat="1">
      <c r="A417" s="96" t="s">
        <v>698</v>
      </c>
      <c r="B417" s="42" t="s">
        <v>699</v>
      </c>
      <c r="C417" s="33" t="s">
        <v>71</v>
      </c>
      <c r="D417" s="34" t="s">
        <v>2123</v>
      </c>
      <c r="E417" s="63">
        <v>9000</v>
      </c>
    </row>
    <row r="418" spans="1:5" customFormat="1" ht="31.5">
      <c r="A418" s="90" t="s">
        <v>700</v>
      </c>
      <c r="B418" s="33" t="s">
        <v>701</v>
      </c>
      <c r="C418" s="33" t="s">
        <v>71</v>
      </c>
      <c r="D418" s="34">
        <v>3</v>
      </c>
      <c r="E418" s="63">
        <v>600</v>
      </c>
    </row>
    <row r="419" spans="1:5" customFormat="1" ht="31.5">
      <c r="A419" s="90" t="s">
        <v>702</v>
      </c>
      <c r="B419" s="33" t="s">
        <v>703</v>
      </c>
      <c r="C419" s="33" t="s">
        <v>71</v>
      </c>
      <c r="D419" s="34" t="s">
        <v>122</v>
      </c>
      <c r="E419" s="63">
        <v>570</v>
      </c>
    </row>
    <row r="420" spans="1:5" customFormat="1">
      <c r="A420" s="90" t="s">
        <v>704</v>
      </c>
      <c r="B420" s="33" t="s">
        <v>705</v>
      </c>
      <c r="C420" s="33" t="s">
        <v>71</v>
      </c>
      <c r="D420" s="34" t="s">
        <v>2119</v>
      </c>
      <c r="E420" s="63">
        <v>7600</v>
      </c>
    </row>
    <row r="421" spans="1:5" customFormat="1">
      <c r="A421" s="90"/>
      <c r="B421" s="33"/>
      <c r="C421" s="33"/>
      <c r="D421" s="34"/>
      <c r="E421" s="63"/>
    </row>
    <row r="422" spans="1:5" customFormat="1" ht="141.75">
      <c r="A422" s="90" t="s">
        <v>706</v>
      </c>
      <c r="B422" s="33" t="s">
        <v>707</v>
      </c>
      <c r="C422" s="33" t="s">
        <v>71</v>
      </c>
      <c r="D422" s="34" t="s">
        <v>708</v>
      </c>
      <c r="E422" s="63">
        <v>460</v>
      </c>
    </row>
    <row r="423" spans="1:5" customFormat="1" ht="141.75">
      <c r="A423" s="90" t="s">
        <v>709</v>
      </c>
      <c r="B423" s="33" t="s">
        <v>710</v>
      </c>
      <c r="C423" s="33" t="s">
        <v>71</v>
      </c>
      <c r="D423" s="34" t="s">
        <v>708</v>
      </c>
      <c r="E423" s="63">
        <v>750</v>
      </c>
    </row>
    <row r="424" spans="1:5" customFormat="1">
      <c r="A424" s="90"/>
      <c r="B424" s="33"/>
      <c r="C424" s="33"/>
      <c r="D424" s="34"/>
      <c r="E424" s="63"/>
    </row>
    <row r="425" spans="1:5" customFormat="1" ht="31.5">
      <c r="A425" s="90" t="s">
        <v>711</v>
      </c>
      <c r="B425" s="33" t="s">
        <v>712</v>
      </c>
      <c r="C425" s="33" t="s">
        <v>71</v>
      </c>
      <c r="D425" s="34" t="s">
        <v>135</v>
      </c>
      <c r="E425" s="63">
        <v>580</v>
      </c>
    </row>
    <row r="426" spans="1:5" customFormat="1" ht="31.5">
      <c r="A426" s="90" t="s">
        <v>713</v>
      </c>
      <c r="B426" s="33" t="s">
        <v>714</v>
      </c>
      <c r="C426" s="33" t="s">
        <v>71</v>
      </c>
      <c r="D426" s="34" t="s">
        <v>135</v>
      </c>
      <c r="E426" s="63">
        <v>580</v>
      </c>
    </row>
    <row r="427" spans="1:5" customFormat="1" ht="31.5">
      <c r="A427" s="90" t="s">
        <v>715</v>
      </c>
      <c r="B427" s="33" t="s">
        <v>716</v>
      </c>
      <c r="C427" s="33" t="s">
        <v>71</v>
      </c>
      <c r="D427" s="34" t="s">
        <v>135</v>
      </c>
      <c r="E427" s="63">
        <v>650</v>
      </c>
    </row>
    <row r="428" spans="1:5" customFormat="1" ht="31.5">
      <c r="A428" s="90" t="s">
        <v>1939</v>
      </c>
      <c r="B428" s="33" t="s">
        <v>1938</v>
      </c>
      <c r="C428" s="33" t="s">
        <v>71</v>
      </c>
      <c r="D428" s="34" t="s">
        <v>31</v>
      </c>
      <c r="E428" s="63">
        <v>1000</v>
      </c>
    </row>
    <row r="429" spans="1:5" customFormat="1" ht="31.5">
      <c r="A429" s="90" t="s">
        <v>1941</v>
      </c>
      <c r="B429" s="33" t="s">
        <v>1940</v>
      </c>
      <c r="C429" s="33" t="s">
        <v>71</v>
      </c>
      <c r="D429" s="34" t="s">
        <v>31</v>
      </c>
      <c r="E429" s="63">
        <v>1000</v>
      </c>
    </row>
    <row r="430" spans="1:5" customFormat="1">
      <c r="A430" s="90"/>
      <c r="B430" s="33"/>
      <c r="C430" s="33"/>
      <c r="D430" s="34"/>
      <c r="E430" s="63"/>
    </row>
    <row r="431" spans="1:5" customFormat="1" ht="31.5">
      <c r="A431" s="90" t="s">
        <v>717</v>
      </c>
      <c r="B431" s="33" t="s">
        <v>718</v>
      </c>
      <c r="C431" s="33" t="s">
        <v>71</v>
      </c>
      <c r="D431" s="34" t="s">
        <v>135</v>
      </c>
      <c r="E431" s="63">
        <v>600</v>
      </c>
    </row>
    <row r="432" spans="1:5" customFormat="1" ht="31.5">
      <c r="A432" s="90" t="s">
        <v>719</v>
      </c>
      <c r="B432" s="33" t="s">
        <v>720</v>
      </c>
      <c r="C432" s="33" t="s">
        <v>71</v>
      </c>
      <c r="D432" s="34" t="s">
        <v>135</v>
      </c>
      <c r="E432" s="63">
        <v>600</v>
      </c>
    </row>
    <row r="433" spans="1:5" customFormat="1" ht="31.5">
      <c r="A433" s="90" t="s">
        <v>721</v>
      </c>
      <c r="B433" s="33" t="s">
        <v>722</v>
      </c>
      <c r="C433" s="33" t="s">
        <v>71</v>
      </c>
      <c r="D433" s="34" t="s">
        <v>135</v>
      </c>
      <c r="E433" s="63">
        <v>600</v>
      </c>
    </row>
    <row r="434" spans="1:5" customFormat="1">
      <c r="A434" s="90"/>
      <c r="B434" s="33"/>
      <c r="C434" s="33"/>
      <c r="D434" s="34"/>
      <c r="E434" s="63"/>
    </row>
    <row r="435" spans="1:5" customFormat="1">
      <c r="A435" s="90" t="s">
        <v>723</v>
      </c>
      <c r="B435" s="33" t="s">
        <v>724</v>
      </c>
      <c r="C435" s="33" t="s">
        <v>71</v>
      </c>
      <c r="D435" s="34" t="s">
        <v>2107</v>
      </c>
      <c r="E435" s="63">
        <v>1800</v>
      </c>
    </row>
    <row r="436" spans="1:5" customFormat="1">
      <c r="A436" s="90" t="s">
        <v>725</v>
      </c>
      <c r="B436" s="33" t="s">
        <v>726</v>
      </c>
      <c r="C436" s="33" t="s">
        <v>71</v>
      </c>
      <c r="D436" s="34" t="s">
        <v>2107</v>
      </c>
      <c r="E436" s="63">
        <v>1800</v>
      </c>
    </row>
    <row r="437" spans="1:5" customFormat="1">
      <c r="A437" s="90" t="s">
        <v>727</v>
      </c>
      <c r="B437" s="33" t="s">
        <v>728</v>
      </c>
      <c r="C437" s="33" t="s">
        <v>71</v>
      </c>
      <c r="D437" s="34" t="s">
        <v>2107</v>
      </c>
      <c r="E437" s="63">
        <v>1800</v>
      </c>
    </row>
    <row r="438" spans="1:5" customFormat="1">
      <c r="A438" s="90"/>
      <c r="B438" s="33"/>
      <c r="C438" s="33"/>
      <c r="D438" s="34"/>
      <c r="E438" s="63"/>
    </row>
    <row r="439" spans="1:5" customFormat="1" ht="31.5">
      <c r="A439" s="90" t="s">
        <v>729</v>
      </c>
      <c r="B439" s="33" t="s">
        <v>730</v>
      </c>
      <c r="C439" s="33" t="s">
        <v>71</v>
      </c>
      <c r="D439" s="34" t="s">
        <v>135</v>
      </c>
      <c r="E439" s="63">
        <v>590</v>
      </c>
    </row>
    <row r="440" spans="1:5" customFormat="1" ht="31.5">
      <c r="A440" s="90" t="s">
        <v>731</v>
      </c>
      <c r="B440" s="33" t="s">
        <v>732</v>
      </c>
      <c r="C440" s="33" t="s">
        <v>71</v>
      </c>
      <c r="D440" s="34" t="s">
        <v>135</v>
      </c>
      <c r="E440" s="63">
        <v>590</v>
      </c>
    </row>
    <row r="441" spans="1:5" customFormat="1" ht="31.5">
      <c r="A441" s="90" t="s">
        <v>733</v>
      </c>
      <c r="B441" s="33" t="s">
        <v>734</v>
      </c>
      <c r="C441" s="33" t="s">
        <v>71</v>
      </c>
      <c r="D441" s="34" t="s">
        <v>135</v>
      </c>
      <c r="E441" s="63">
        <v>590</v>
      </c>
    </row>
    <row r="442" spans="1:5" customFormat="1">
      <c r="A442" s="90"/>
      <c r="B442" s="33"/>
      <c r="C442" s="33"/>
      <c r="D442" s="34"/>
      <c r="E442" s="63"/>
    </row>
    <row r="443" spans="1:5" customFormat="1" ht="31.5">
      <c r="A443" s="90" t="s">
        <v>735</v>
      </c>
      <c r="B443" s="33" t="s">
        <v>736</v>
      </c>
      <c r="C443" s="33" t="s">
        <v>71</v>
      </c>
      <c r="D443" s="34" t="s">
        <v>135</v>
      </c>
      <c r="E443" s="63">
        <v>500</v>
      </c>
    </row>
    <row r="444" spans="1:5" customFormat="1" ht="31.5">
      <c r="A444" s="90" t="s">
        <v>737</v>
      </c>
      <c r="B444" s="33" t="s">
        <v>738</v>
      </c>
      <c r="C444" s="33" t="s">
        <v>71</v>
      </c>
      <c r="D444" s="34" t="s">
        <v>135</v>
      </c>
      <c r="E444" s="63">
        <v>500</v>
      </c>
    </row>
    <row r="445" spans="1:5" customFormat="1" ht="31.5">
      <c r="A445" s="90" t="s">
        <v>739</v>
      </c>
      <c r="B445" s="33" t="s">
        <v>740</v>
      </c>
      <c r="C445" s="33" t="s">
        <v>71</v>
      </c>
      <c r="D445" s="34" t="s">
        <v>135</v>
      </c>
      <c r="E445" s="63">
        <v>500</v>
      </c>
    </row>
    <row r="446" spans="1:5" customFormat="1">
      <c r="A446" s="90"/>
      <c r="B446" s="33"/>
      <c r="C446" s="33"/>
      <c r="D446" s="34"/>
      <c r="E446" s="63"/>
    </row>
    <row r="447" spans="1:5" customFormat="1" ht="31.5">
      <c r="A447" s="90" t="s">
        <v>741</v>
      </c>
      <c r="B447" s="33" t="s">
        <v>2037</v>
      </c>
      <c r="C447" s="33" t="s">
        <v>71</v>
      </c>
      <c r="D447" s="34" t="s">
        <v>135</v>
      </c>
      <c r="E447" s="63">
        <v>500</v>
      </c>
    </row>
    <row r="448" spans="1:5" customFormat="1" ht="31.5">
      <c r="A448" s="90" t="s">
        <v>742</v>
      </c>
      <c r="B448" s="33" t="s">
        <v>2038</v>
      </c>
      <c r="C448" s="33" t="s">
        <v>71</v>
      </c>
      <c r="D448" s="34" t="s">
        <v>135</v>
      </c>
      <c r="E448" s="63">
        <v>500</v>
      </c>
    </row>
    <row r="449" spans="1:5" customFormat="1" ht="31.5">
      <c r="A449" s="90" t="s">
        <v>743</v>
      </c>
      <c r="B449" s="33" t="s">
        <v>2039</v>
      </c>
      <c r="C449" s="33" t="s">
        <v>71</v>
      </c>
      <c r="D449" s="34" t="s">
        <v>135</v>
      </c>
      <c r="E449" s="63">
        <v>500</v>
      </c>
    </row>
    <row r="450" spans="1:5" customFormat="1">
      <c r="A450" s="90"/>
      <c r="B450" s="33"/>
      <c r="C450" s="33"/>
      <c r="D450" s="34"/>
      <c r="E450" s="63"/>
    </row>
    <row r="451" spans="1:5" customFormat="1">
      <c r="A451" s="90" t="s">
        <v>744</v>
      </c>
      <c r="B451" s="33" t="s">
        <v>745</v>
      </c>
      <c r="C451" s="33" t="s">
        <v>71</v>
      </c>
      <c r="D451" s="34" t="s">
        <v>135</v>
      </c>
      <c r="E451" s="63">
        <v>600</v>
      </c>
    </row>
    <row r="452" spans="1:5" customFormat="1">
      <c r="A452" s="90"/>
      <c r="B452" s="33"/>
      <c r="C452" s="33"/>
      <c r="D452" s="34"/>
      <c r="E452" s="63"/>
    </row>
    <row r="453" spans="1:5" customFormat="1" ht="31.5">
      <c r="A453" s="90" t="s">
        <v>746</v>
      </c>
      <c r="B453" s="33" t="s">
        <v>1971</v>
      </c>
      <c r="C453" s="33" t="s">
        <v>71</v>
      </c>
      <c r="D453" s="34" t="s">
        <v>11</v>
      </c>
      <c r="E453" s="63">
        <v>570</v>
      </c>
    </row>
    <row r="454" spans="1:5" customFormat="1" ht="31.5">
      <c r="A454" s="90" t="s">
        <v>747</v>
      </c>
      <c r="B454" s="33" t="s">
        <v>1972</v>
      </c>
      <c r="C454" s="33" t="s">
        <v>71</v>
      </c>
      <c r="D454" s="34" t="s">
        <v>31</v>
      </c>
      <c r="E454" s="63">
        <v>700</v>
      </c>
    </row>
    <row r="455" spans="1:5" customFormat="1" ht="31.5">
      <c r="A455" s="90" t="s">
        <v>748</v>
      </c>
      <c r="B455" s="33" t="s">
        <v>1973</v>
      </c>
      <c r="C455" s="33" t="s">
        <v>71</v>
      </c>
      <c r="D455" s="34" t="s">
        <v>31</v>
      </c>
      <c r="E455" s="63">
        <v>820</v>
      </c>
    </row>
    <row r="456" spans="1:5" customFormat="1">
      <c r="A456" s="90"/>
      <c r="B456" s="33"/>
      <c r="C456" s="33"/>
      <c r="D456" s="34"/>
      <c r="E456" s="63"/>
    </row>
    <row r="457" spans="1:5" customFormat="1" ht="31.5">
      <c r="A457" s="90" t="s">
        <v>749</v>
      </c>
      <c r="B457" s="33" t="s">
        <v>750</v>
      </c>
      <c r="C457" s="33" t="s">
        <v>71</v>
      </c>
      <c r="D457" s="34" t="s">
        <v>135</v>
      </c>
      <c r="E457" s="63">
        <v>700</v>
      </c>
    </row>
    <row r="458" spans="1:5" customFormat="1">
      <c r="A458" s="90" t="s">
        <v>2103</v>
      </c>
      <c r="B458" s="33" t="s">
        <v>2104</v>
      </c>
      <c r="C458" s="33" t="s">
        <v>272</v>
      </c>
      <c r="D458" s="34" t="s">
        <v>233</v>
      </c>
      <c r="E458" s="63">
        <v>12000</v>
      </c>
    </row>
    <row r="459" spans="1:5" customFormat="1">
      <c r="A459" s="96"/>
      <c r="B459" s="42"/>
      <c r="C459" s="42"/>
      <c r="D459" s="44"/>
      <c r="E459" s="63"/>
    </row>
    <row r="460" spans="1:5" customFormat="1" ht="63">
      <c r="A460" s="90" t="s">
        <v>751</v>
      </c>
      <c r="B460" s="33" t="s">
        <v>752</v>
      </c>
      <c r="C460" s="33" t="s">
        <v>71</v>
      </c>
      <c r="D460" s="34" t="s">
        <v>753</v>
      </c>
      <c r="E460" s="63">
        <v>520</v>
      </c>
    </row>
    <row r="461" spans="1:5" customFormat="1">
      <c r="A461" s="90" t="s">
        <v>754</v>
      </c>
      <c r="B461" s="33" t="s">
        <v>755</v>
      </c>
      <c r="C461" s="33" t="s">
        <v>71</v>
      </c>
      <c r="D461" s="34" t="s">
        <v>122</v>
      </c>
      <c r="E461" s="63">
        <v>680</v>
      </c>
    </row>
    <row r="462" spans="1:5" customFormat="1" ht="31.5">
      <c r="A462" s="90" t="s">
        <v>756</v>
      </c>
      <c r="B462" s="33" t="s">
        <v>1913</v>
      </c>
      <c r="C462" s="33" t="s">
        <v>71</v>
      </c>
      <c r="D462" s="34" t="s">
        <v>2118</v>
      </c>
      <c r="E462" s="63">
        <v>1900</v>
      </c>
    </row>
    <row r="463" spans="1:5" customFormat="1">
      <c r="A463" s="90"/>
      <c r="B463" s="33"/>
      <c r="C463" s="33"/>
      <c r="D463" s="34"/>
      <c r="E463" s="63"/>
    </row>
    <row r="464" spans="1:5" customFormat="1" ht="63">
      <c r="A464" s="90" t="s">
        <v>757</v>
      </c>
      <c r="B464" s="33" t="s">
        <v>758</v>
      </c>
      <c r="C464" s="33" t="s">
        <v>71</v>
      </c>
      <c r="D464" s="34" t="s">
        <v>759</v>
      </c>
      <c r="E464" s="63">
        <v>560</v>
      </c>
    </row>
    <row r="465" spans="1:5" customFormat="1">
      <c r="A465" s="90" t="s">
        <v>760</v>
      </c>
      <c r="B465" s="33" t="s">
        <v>761</v>
      </c>
      <c r="C465" s="33" t="s">
        <v>71</v>
      </c>
      <c r="D465" s="34" t="s">
        <v>122</v>
      </c>
      <c r="E465" s="63">
        <v>400</v>
      </c>
    </row>
    <row r="466" spans="1:5" customFormat="1">
      <c r="A466" s="90" t="s">
        <v>762</v>
      </c>
      <c r="B466" s="33" t="s">
        <v>1910</v>
      </c>
      <c r="C466" s="33" t="s">
        <v>71</v>
      </c>
      <c r="D466" s="34" t="s">
        <v>658</v>
      </c>
      <c r="E466" s="63">
        <v>800</v>
      </c>
    </row>
    <row r="467" spans="1:5" customFormat="1">
      <c r="A467" s="90"/>
      <c r="B467" s="33"/>
      <c r="C467" s="33"/>
      <c r="D467" s="34"/>
      <c r="E467" s="63"/>
    </row>
    <row r="468" spans="1:5" customFormat="1" ht="63">
      <c r="A468" s="90" t="s">
        <v>763</v>
      </c>
      <c r="B468" s="33" t="s">
        <v>764</v>
      </c>
      <c r="C468" s="33" t="s">
        <v>71</v>
      </c>
      <c r="D468" s="34" t="s">
        <v>753</v>
      </c>
      <c r="E468" s="63">
        <v>600</v>
      </c>
    </row>
    <row r="469" spans="1:5" customFormat="1" ht="63">
      <c r="A469" s="90" t="s">
        <v>765</v>
      </c>
      <c r="B469" s="33" t="s">
        <v>766</v>
      </c>
      <c r="C469" s="33" t="s">
        <v>71</v>
      </c>
      <c r="D469" s="34" t="s">
        <v>767</v>
      </c>
      <c r="E469" s="63">
        <v>600</v>
      </c>
    </row>
    <row r="470" spans="1:5" customFormat="1" ht="31.5">
      <c r="A470" s="90" t="s">
        <v>768</v>
      </c>
      <c r="B470" s="33" t="s">
        <v>769</v>
      </c>
      <c r="C470" s="33" t="s">
        <v>71</v>
      </c>
      <c r="D470" s="34" t="s">
        <v>122</v>
      </c>
      <c r="E470" s="63">
        <v>600</v>
      </c>
    </row>
    <row r="471" spans="1:5" customFormat="1" ht="31.5">
      <c r="A471" s="90" t="s">
        <v>770</v>
      </c>
      <c r="B471" s="33" t="s">
        <v>1911</v>
      </c>
      <c r="C471" s="33" t="s">
        <v>71</v>
      </c>
      <c r="D471" s="34" t="s">
        <v>658</v>
      </c>
      <c r="E471" s="63">
        <v>1300</v>
      </c>
    </row>
    <row r="472" spans="1:5" customFormat="1">
      <c r="A472" s="90"/>
      <c r="B472" s="33"/>
      <c r="C472" s="33"/>
      <c r="D472" s="34"/>
      <c r="E472" s="63"/>
    </row>
    <row r="473" spans="1:5" customFormat="1" ht="63">
      <c r="A473" s="90" t="s">
        <v>771</v>
      </c>
      <c r="B473" s="33" t="s">
        <v>772</v>
      </c>
      <c r="C473" s="33" t="s">
        <v>71</v>
      </c>
      <c r="D473" s="34" t="s">
        <v>773</v>
      </c>
      <c r="E473" s="63">
        <v>530</v>
      </c>
    </row>
    <row r="474" spans="1:5" customFormat="1">
      <c r="A474" s="90" t="s">
        <v>774</v>
      </c>
      <c r="B474" s="33" t="s">
        <v>775</v>
      </c>
      <c r="C474" s="33" t="s">
        <v>71</v>
      </c>
      <c r="D474" s="34" t="s">
        <v>122</v>
      </c>
      <c r="E474" s="63">
        <v>650</v>
      </c>
    </row>
    <row r="475" spans="1:5" customFormat="1" ht="31.5">
      <c r="A475" s="90" t="s">
        <v>776</v>
      </c>
      <c r="B475" s="33" t="s">
        <v>1912</v>
      </c>
      <c r="C475" s="33" t="s">
        <v>71</v>
      </c>
      <c r="D475" s="34" t="s">
        <v>658</v>
      </c>
      <c r="E475" s="63">
        <v>1100</v>
      </c>
    </row>
    <row r="476" spans="1:5" customFormat="1">
      <c r="A476" s="90"/>
      <c r="B476" s="33"/>
      <c r="C476" s="33"/>
      <c r="D476" s="34"/>
      <c r="E476" s="63"/>
    </row>
    <row r="477" spans="1:5" customFormat="1">
      <c r="A477" s="90" t="s">
        <v>777</v>
      </c>
      <c r="B477" s="33" t="s">
        <v>2066</v>
      </c>
      <c r="C477" s="33" t="s">
        <v>71</v>
      </c>
      <c r="D477" s="34" t="s">
        <v>135</v>
      </c>
      <c r="E477" s="63">
        <v>550</v>
      </c>
    </row>
    <row r="478" spans="1:5" customFormat="1">
      <c r="A478" s="90" t="s">
        <v>778</v>
      </c>
      <c r="B478" s="33" t="s">
        <v>2067</v>
      </c>
      <c r="C478" s="33" t="s">
        <v>71</v>
      </c>
      <c r="D478" s="34" t="s">
        <v>2109</v>
      </c>
      <c r="E478" s="63">
        <v>1200</v>
      </c>
    </row>
    <row r="479" spans="1:5" customFormat="1">
      <c r="A479" s="90" t="s">
        <v>779</v>
      </c>
      <c r="B479" s="33" t="s">
        <v>780</v>
      </c>
      <c r="C479" s="33" t="s">
        <v>71</v>
      </c>
      <c r="D479" s="34" t="s">
        <v>601</v>
      </c>
      <c r="E479" s="63">
        <v>2100</v>
      </c>
    </row>
    <row r="480" spans="1:5" customFormat="1">
      <c r="A480" s="90" t="s">
        <v>781</v>
      </c>
      <c r="B480" s="33" t="s">
        <v>782</v>
      </c>
      <c r="C480" s="33" t="s">
        <v>71</v>
      </c>
      <c r="D480" s="34" t="s">
        <v>601</v>
      </c>
      <c r="E480" s="63">
        <v>2100</v>
      </c>
    </row>
    <row r="481" spans="1:5" customFormat="1">
      <c r="A481" s="90"/>
      <c r="B481" s="33"/>
      <c r="C481" s="33"/>
      <c r="D481" s="34"/>
      <c r="E481" s="63"/>
    </row>
    <row r="482" spans="1:5" customFormat="1" ht="31.5">
      <c r="A482" s="90" t="s">
        <v>783</v>
      </c>
      <c r="B482" s="33" t="s">
        <v>784</v>
      </c>
      <c r="C482" s="33" t="s">
        <v>71</v>
      </c>
      <c r="D482" s="34" t="s">
        <v>135</v>
      </c>
      <c r="E482" s="63">
        <v>700</v>
      </c>
    </row>
    <row r="483" spans="1:5" customFormat="1" ht="31.5">
      <c r="A483" s="90" t="s">
        <v>785</v>
      </c>
      <c r="B483" s="33" t="s">
        <v>786</v>
      </c>
      <c r="C483" s="33" t="s">
        <v>71</v>
      </c>
      <c r="D483" s="34" t="s">
        <v>135</v>
      </c>
      <c r="E483" s="63">
        <v>720</v>
      </c>
    </row>
    <row r="484" spans="1:5" customFormat="1" ht="31.5">
      <c r="A484" s="90" t="s">
        <v>787</v>
      </c>
      <c r="B484" s="33" t="s">
        <v>788</v>
      </c>
      <c r="C484" s="33" t="s">
        <v>71</v>
      </c>
      <c r="D484" s="34" t="s">
        <v>135</v>
      </c>
      <c r="E484" s="63">
        <v>600</v>
      </c>
    </row>
    <row r="485" spans="1:5" customFormat="1" ht="31.5">
      <c r="A485" s="90" t="s">
        <v>789</v>
      </c>
      <c r="B485" s="33" t="s">
        <v>790</v>
      </c>
      <c r="C485" s="33" t="s">
        <v>71</v>
      </c>
      <c r="D485" s="34" t="s">
        <v>135</v>
      </c>
      <c r="E485" s="63">
        <v>600</v>
      </c>
    </row>
    <row r="486" spans="1:5" customFormat="1" ht="31.5">
      <c r="A486" s="90" t="s">
        <v>2142</v>
      </c>
      <c r="B486" s="33" t="s">
        <v>2016</v>
      </c>
      <c r="C486" s="33" t="s">
        <v>71</v>
      </c>
      <c r="D486" s="34" t="s">
        <v>233</v>
      </c>
      <c r="E486" s="63">
        <v>1500</v>
      </c>
    </row>
    <row r="487" spans="1:5" customFormat="1">
      <c r="A487" s="90"/>
      <c r="B487" s="33"/>
      <c r="C487" s="33"/>
      <c r="D487" s="34"/>
      <c r="E487" s="63"/>
    </row>
    <row r="488" spans="1:5" customFormat="1">
      <c r="A488" s="90" t="s">
        <v>791</v>
      </c>
      <c r="B488" s="33" t="s">
        <v>792</v>
      </c>
      <c r="C488" s="33" t="s">
        <v>71</v>
      </c>
      <c r="D488" s="34" t="s">
        <v>135</v>
      </c>
      <c r="E488" s="63">
        <v>800</v>
      </c>
    </row>
    <row r="489" spans="1:5" customFormat="1">
      <c r="A489" s="90" t="s">
        <v>793</v>
      </c>
      <c r="B489" s="33" t="s">
        <v>794</v>
      </c>
      <c r="C489" s="33" t="s">
        <v>71</v>
      </c>
      <c r="D489" s="34" t="s">
        <v>2112</v>
      </c>
      <c r="E489" s="63">
        <v>800</v>
      </c>
    </row>
    <row r="490" spans="1:5" customFormat="1">
      <c r="A490" s="90"/>
      <c r="B490" s="33"/>
      <c r="C490" s="33"/>
      <c r="D490" s="34"/>
      <c r="E490" s="63"/>
    </row>
    <row r="491" spans="1:5" customFormat="1" ht="31.5">
      <c r="A491" s="90" t="s">
        <v>795</v>
      </c>
      <c r="B491" s="33" t="s">
        <v>796</v>
      </c>
      <c r="C491" s="33" t="s">
        <v>71</v>
      </c>
      <c r="D491" s="34" t="s">
        <v>94</v>
      </c>
      <c r="E491" s="63">
        <v>900</v>
      </c>
    </row>
    <row r="492" spans="1:5" customFormat="1" ht="31.5">
      <c r="A492" s="90" t="s">
        <v>797</v>
      </c>
      <c r="B492" s="33" t="s">
        <v>798</v>
      </c>
      <c r="C492" s="33" t="s">
        <v>71</v>
      </c>
      <c r="D492" s="34" t="s">
        <v>94</v>
      </c>
      <c r="E492" s="63">
        <v>900</v>
      </c>
    </row>
    <row r="493" spans="1:5" customFormat="1">
      <c r="A493" s="90"/>
      <c r="B493" s="33"/>
      <c r="C493" s="33"/>
      <c r="D493" s="34"/>
      <c r="E493" s="63"/>
    </row>
    <row r="494" spans="1:5" customFormat="1" ht="31.5">
      <c r="A494" s="90" t="s">
        <v>799</v>
      </c>
      <c r="B494" s="33" t="s">
        <v>800</v>
      </c>
      <c r="C494" s="33" t="s">
        <v>71</v>
      </c>
      <c r="D494" s="34" t="s">
        <v>2109</v>
      </c>
      <c r="E494" s="63">
        <v>1000</v>
      </c>
    </row>
    <row r="495" spans="1:5" customFormat="1" ht="31.5">
      <c r="A495" s="90" t="s">
        <v>801</v>
      </c>
      <c r="B495" s="33" t="s">
        <v>802</v>
      </c>
      <c r="C495" s="33" t="s">
        <v>71</v>
      </c>
      <c r="D495" s="34" t="s">
        <v>2109</v>
      </c>
      <c r="E495" s="63">
        <v>1000</v>
      </c>
    </row>
    <row r="496" spans="1:5" customFormat="1">
      <c r="A496" s="90"/>
      <c r="B496" s="33"/>
      <c r="C496" s="33"/>
      <c r="D496" s="34"/>
      <c r="E496" s="63"/>
    </row>
    <row r="497" spans="1:5" customFormat="1" ht="31.5">
      <c r="A497" s="90" t="s">
        <v>803</v>
      </c>
      <c r="B497" s="33" t="s">
        <v>804</v>
      </c>
      <c r="C497" s="33" t="s">
        <v>71</v>
      </c>
      <c r="D497" s="34" t="s">
        <v>135</v>
      </c>
      <c r="E497" s="63">
        <v>900</v>
      </c>
    </row>
    <row r="498" spans="1:5" customFormat="1" ht="31.5">
      <c r="A498" s="90" t="s">
        <v>805</v>
      </c>
      <c r="B498" s="33" t="s">
        <v>806</v>
      </c>
      <c r="C498" s="33" t="s">
        <v>71</v>
      </c>
      <c r="D498" s="34" t="s">
        <v>135</v>
      </c>
      <c r="E498" s="63">
        <v>900</v>
      </c>
    </row>
    <row r="499" spans="1:5" customFormat="1" ht="31.5">
      <c r="A499" s="90" t="s">
        <v>807</v>
      </c>
      <c r="B499" s="33" t="s">
        <v>808</v>
      </c>
      <c r="C499" s="33" t="s">
        <v>71</v>
      </c>
      <c r="D499" s="34" t="s">
        <v>135</v>
      </c>
      <c r="E499" s="63">
        <v>1440</v>
      </c>
    </row>
    <row r="500" spans="1:5" customFormat="1">
      <c r="A500" s="90"/>
      <c r="B500" s="33"/>
      <c r="C500" s="33"/>
      <c r="D500" s="34"/>
      <c r="E500" s="63"/>
    </row>
    <row r="501" spans="1:5" customFormat="1">
      <c r="A501" s="90" t="s">
        <v>809</v>
      </c>
      <c r="B501" s="33" t="s">
        <v>810</v>
      </c>
      <c r="C501" s="33" t="s">
        <v>71</v>
      </c>
      <c r="D501" s="34" t="s">
        <v>1219</v>
      </c>
      <c r="E501" s="63">
        <v>1000</v>
      </c>
    </row>
    <row r="502" spans="1:5" customFormat="1">
      <c r="A502" s="90" t="s">
        <v>811</v>
      </c>
      <c r="B502" s="33" t="s">
        <v>812</v>
      </c>
      <c r="C502" s="33" t="s">
        <v>71</v>
      </c>
      <c r="D502" s="34" t="s">
        <v>1219</v>
      </c>
      <c r="E502" s="63">
        <v>1000</v>
      </c>
    </row>
    <row r="503" spans="1:5" customFormat="1">
      <c r="A503" s="90" t="s">
        <v>813</v>
      </c>
      <c r="B503" s="33" t="s">
        <v>814</v>
      </c>
      <c r="C503" s="33" t="s">
        <v>71</v>
      </c>
      <c r="D503" s="34" t="s">
        <v>1219</v>
      </c>
      <c r="E503" s="63">
        <v>1000</v>
      </c>
    </row>
    <row r="504" spans="1:5" customFormat="1">
      <c r="A504" s="90"/>
      <c r="B504" s="33"/>
      <c r="C504" s="33"/>
      <c r="D504" s="34"/>
      <c r="E504" s="63"/>
    </row>
    <row r="505" spans="1:5" customFormat="1" ht="31.5">
      <c r="A505" s="90" t="s">
        <v>815</v>
      </c>
      <c r="B505" s="33" t="s">
        <v>816</v>
      </c>
      <c r="C505" s="33" t="s">
        <v>71</v>
      </c>
      <c r="D505" s="34" t="s">
        <v>2109</v>
      </c>
      <c r="E505" s="63">
        <v>1200</v>
      </c>
    </row>
    <row r="506" spans="1:5" customFormat="1" ht="31.5">
      <c r="A506" s="90" t="s">
        <v>817</v>
      </c>
      <c r="B506" s="33" t="s">
        <v>818</v>
      </c>
      <c r="C506" s="33" t="s">
        <v>71</v>
      </c>
      <c r="D506" s="34" t="s">
        <v>2109</v>
      </c>
      <c r="E506" s="63">
        <v>1200</v>
      </c>
    </row>
    <row r="507" spans="1:5" customFormat="1">
      <c r="A507" s="90"/>
      <c r="B507" s="33"/>
      <c r="C507" s="33"/>
      <c r="D507" s="34"/>
      <c r="E507" s="63"/>
    </row>
    <row r="508" spans="1:5" customFormat="1" ht="31.5">
      <c r="A508" s="90" t="s">
        <v>819</v>
      </c>
      <c r="B508" s="33" t="s">
        <v>820</v>
      </c>
      <c r="C508" s="33" t="s">
        <v>71</v>
      </c>
      <c r="D508" s="34" t="s">
        <v>135</v>
      </c>
      <c r="E508" s="63">
        <v>600</v>
      </c>
    </row>
    <row r="509" spans="1:5" customFormat="1" ht="31.5">
      <c r="A509" s="90" t="s">
        <v>821</v>
      </c>
      <c r="B509" s="33" t="s">
        <v>822</v>
      </c>
      <c r="C509" s="33" t="s">
        <v>71</v>
      </c>
      <c r="D509" s="34" t="s">
        <v>135</v>
      </c>
      <c r="E509" s="63">
        <v>700</v>
      </c>
    </row>
    <row r="510" spans="1:5" customFormat="1">
      <c r="A510" s="90"/>
      <c r="B510" s="33"/>
      <c r="C510" s="33"/>
      <c r="D510" s="34"/>
      <c r="E510" s="63"/>
    </row>
    <row r="511" spans="1:5" customFormat="1">
      <c r="A511" s="90" t="s">
        <v>823</v>
      </c>
      <c r="B511" s="33" t="s">
        <v>824</v>
      </c>
      <c r="C511" s="33" t="s">
        <v>71</v>
      </c>
      <c r="D511" s="34" t="s">
        <v>2109</v>
      </c>
      <c r="E511" s="63">
        <v>1200</v>
      </c>
    </row>
    <row r="512" spans="1:5" customFormat="1">
      <c r="A512" s="90" t="s">
        <v>825</v>
      </c>
      <c r="B512" s="33" t="s">
        <v>826</v>
      </c>
      <c r="C512" s="33" t="s">
        <v>71</v>
      </c>
      <c r="D512" s="34" t="s">
        <v>2109</v>
      </c>
      <c r="E512" s="63">
        <v>1200</v>
      </c>
    </row>
    <row r="513" spans="1:5" customFormat="1">
      <c r="A513" s="90"/>
      <c r="B513" s="33"/>
      <c r="C513" s="33"/>
      <c r="D513" s="34"/>
      <c r="E513" s="63"/>
    </row>
    <row r="514" spans="1:5" customFormat="1">
      <c r="A514" s="90" t="s">
        <v>827</v>
      </c>
      <c r="B514" s="33" t="s">
        <v>828</v>
      </c>
      <c r="C514" s="33" t="s">
        <v>71</v>
      </c>
      <c r="D514" s="34" t="s">
        <v>2109</v>
      </c>
      <c r="E514" s="63">
        <v>1200</v>
      </c>
    </row>
    <row r="515" spans="1:5" customFormat="1" ht="31.5">
      <c r="A515" s="90" t="s">
        <v>829</v>
      </c>
      <c r="B515" s="33" t="s">
        <v>830</v>
      </c>
      <c r="C515" s="33" t="s">
        <v>71</v>
      </c>
      <c r="D515" s="34" t="s">
        <v>2109</v>
      </c>
      <c r="E515" s="63">
        <v>1200</v>
      </c>
    </row>
    <row r="516" spans="1:5" customFormat="1">
      <c r="A516" s="90"/>
      <c r="B516" s="33"/>
      <c r="C516" s="33"/>
      <c r="D516" s="34"/>
      <c r="E516" s="63"/>
    </row>
    <row r="517" spans="1:5" customFormat="1" ht="31.5">
      <c r="A517" s="90" t="s">
        <v>831</v>
      </c>
      <c r="B517" s="33" t="s">
        <v>832</v>
      </c>
      <c r="C517" s="33" t="s">
        <v>71</v>
      </c>
      <c r="D517" s="34" t="s">
        <v>1219</v>
      </c>
      <c r="E517" s="63">
        <v>1000</v>
      </c>
    </row>
    <row r="518" spans="1:5" customFormat="1" ht="31.5">
      <c r="A518" s="90" t="s">
        <v>833</v>
      </c>
      <c r="B518" s="33" t="s">
        <v>834</v>
      </c>
      <c r="C518" s="33" t="s">
        <v>71</v>
      </c>
      <c r="D518" s="34" t="s">
        <v>1219</v>
      </c>
      <c r="E518" s="63">
        <v>800</v>
      </c>
    </row>
    <row r="519" spans="1:5" customFormat="1">
      <c r="A519" s="90"/>
      <c r="B519" s="33"/>
      <c r="C519" s="33"/>
      <c r="D519" s="34"/>
      <c r="E519" s="63"/>
    </row>
    <row r="520" spans="1:5" customFormat="1">
      <c r="A520" s="90" t="s">
        <v>835</v>
      </c>
      <c r="B520" s="33" t="s">
        <v>1907</v>
      </c>
      <c r="C520" s="33" t="s">
        <v>71</v>
      </c>
      <c r="D520" s="34" t="s">
        <v>2109</v>
      </c>
      <c r="E520" s="63">
        <v>1200</v>
      </c>
    </row>
    <row r="521" spans="1:5" customFormat="1">
      <c r="A521" s="90" t="s">
        <v>836</v>
      </c>
      <c r="B521" s="33" t="s">
        <v>1908</v>
      </c>
      <c r="C521" s="33" t="s">
        <v>71</v>
      </c>
      <c r="D521" s="34" t="s">
        <v>2109</v>
      </c>
      <c r="E521" s="63">
        <v>1200</v>
      </c>
    </row>
    <row r="522" spans="1:5" customFormat="1">
      <c r="A522" s="90" t="s">
        <v>837</v>
      </c>
      <c r="B522" s="33" t="s">
        <v>1909</v>
      </c>
      <c r="C522" s="33" t="s">
        <v>71</v>
      </c>
      <c r="D522" s="34" t="s">
        <v>2109</v>
      </c>
      <c r="E522" s="63">
        <v>1200</v>
      </c>
    </row>
    <row r="523" spans="1:5" customFormat="1">
      <c r="A523" s="90"/>
      <c r="B523" s="33"/>
      <c r="C523" s="33"/>
      <c r="D523" s="34"/>
      <c r="E523" s="63"/>
    </row>
    <row r="524" spans="1:5" customFormat="1">
      <c r="A524" s="90" t="s">
        <v>838</v>
      </c>
      <c r="B524" s="33" t="s">
        <v>1906</v>
      </c>
      <c r="C524" s="33" t="s">
        <v>71</v>
      </c>
      <c r="D524" s="34" t="s">
        <v>2120</v>
      </c>
      <c r="E524" s="63">
        <v>1000</v>
      </c>
    </row>
    <row r="525" spans="1:5" customFormat="1">
      <c r="A525" s="90" t="s">
        <v>839</v>
      </c>
      <c r="B525" s="33" t="s">
        <v>840</v>
      </c>
      <c r="C525" s="33" t="s">
        <v>71</v>
      </c>
      <c r="D525" s="34" t="s">
        <v>135</v>
      </c>
      <c r="E525" s="63">
        <v>640</v>
      </c>
    </row>
    <row r="526" spans="1:5" customFormat="1">
      <c r="A526" s="90" t="s">
        <v>841</v>
      </c>
      <c r="B526" s="33" t="s">
        <v>842</v>
      </c>
      <c r="C526" s="33" t="s">
        <v>71</v>
      </c>
      <c r="D526" s="34" t="s">
        <v>135</v>
      </c>
      <c r="E526" s="63">
        <v>630</v>
      </c>
    </row>
    <row r="527" spans="1:5" customFormat="1">
      <c r="A527" s="90" t="s">
        <v>843</v>
      </c>
      <c r="B527" s="33" t="s">
        <v>844</v>
      </c>
      <c r="C527" s="33" t="s">
        <v>71</v>
      </c>
      <c r="D527" s="34" t="s">
        <v>135</v>
      </c>
      <c r="E527" s="63">
        <v>630</v>
      </c>
    </row>
    <row r="528" spans="1:5" customFormat="1">
      <c r="A528" s="90"/>
      <c r="B528" s="33"/>
      <c r="C528" s="33"/>
      <c r="D528" s="34"/>
      <c r="E528" s="63"/>
    </row>
    <row r="529" spans="1:5" customFormat="1">
      <c r="A529" s="90" t="s">
        <v>845</v>
      </c>
      <c r="B529" s="33" t="s">
        <v>846</v>
      </c>
      <c r="C529" s="33" t="s">
        <v>71</v>
      </c>
      <c r="D529" s="34" t="s">
        <v>135</v>
      </c>
      <c r="E529" s="63">
        <v>520</v>
      </c>
    </row>
    <row r="530" spans="1:5" customFormat="1">
      <c r="A530" s="90" t="s">
        <v>847</v>
      </c>
      <c r="B530" s="33" t="s">
        <v>848</v>
      </c>
      <c r="C530" s="33" t="s">
        <v>71</v>
      </c>
      <c r="D530" s="34" t="s">
        <v>135</v>
      </c>
      <c r="E530" s="63">
        <v>830</v>
      </c>
    </row>
    <row r="531" spans="1:5" customFormat="1">
      <c r="A531" s="90" t="s">
        <v>849</v>
      </c>
      <c r="B531" s="33" t="s">
        <v>850</v>
      </c>
      <c r="C531" s="33" t="s">
        <v>71</v>
      </c>
      <c r="D531" s="34" t="s">
        <v>135</v>
      </c>
      <c r="E531" s="63">
        <v>520</v>
      </c>
    </row>
    <row r="532" spans="1:5" customFormat="1">
      <c r="A532" s="90" t="s">
        <v>851</v>
      </c>
      <c r="B532" s="33" t="s">
        <v>852</v>
      </c>
      <c r="C532" s="33" t="s">
        <v>71</v>
      </c>
      <c r="D532" s="34" t="s">
        <v>135</v>
      </c>
      <c r="E532" s="63">
        <v>520</v>
      </c>
    </row>
    <row r="533" spans="1:5" customFormat="1">
      <c r="A533" s="90" t="s">
        <v>853</v>
      </c>
      <c r="B533" s="33" t="s">
        <v>854</v>
      </c>
      <c r="C533" s="33" t="s">
        <v>71</v>
      </c>
      <c r="D533" s="34" t="s">
        <v>135</v>
      </c>
      <c r="E533" s="63">
        <v>1000</v>
      </c>
    </row>
    <row r="534" spans="1:5" customFormat="1">
      <c r="A534" s="90" t="s">
        <v>855</v>
      </c>
      <c r="B534" s="33" t="s">
        <v>2170</v>
      </c>
      <c r="C534" s="33" t="s">
        <v>71</v>
      </c>
      <c r="D534" s="34" t="s">
        <v>601</v>
      </c>
      <c r="E534" s="63">
        <v>2000</v>
      </c>
    </row>
    <row r="535" spans="1:5" customFormat="1">
      <c r="A535" s="90" t="s">
        <v>856</v>
      </c>
      <c r="B535" s="33" t="s">
        <v>857</v>
      </c>
      <c r="C535" s="33" t="s">
        <v>71</v>
      </c>
      <c r="D535" s="34" t="s">
        <v>135</v>
      </c>
      <c r="E535" s="63">
        <v>800</v>
      </c>
    </row>
    <row r="536" spans="1:5" customFormat="1" ht="31.5">
      <c r="A536" s="90" t="s">
        <v>858</v>
      </c>
      <c r="B536" s="33" t="s">
        <v>859</v>
      </c>
      <c r="C536" s="33" t="s">
        <v>71</v>
      </c>
      <c r="D536" s="34" t="s">
        <v>135</v>
      </c>
      <c r="E536" s="63">
        <v>1300</v>
      </c>
    </row>
    <row r="537" spans="1:5" customFormat="1">
      <c r="A537" s="90" t="s">
        <v>860</v>
      </c>
      <c r="B537" s="33" t="s">
        <v>861</v>
      </c>
      <c r="C537" s="33" t="s">
        <v>71</v>
      </c>
      <c r="D537" s="34" t="s">
        <v>2118</v>
      </c>
      <c r="E537" s="63">
        <v>1550</v>
      </c>
    </row>
    <row r="538" spans="1:5" customFormat="1" ht="31.5">
      <c r="A538" s="90" t="s">
        <v>862</v>
      </c>
      <c r="B538" s="33" t="s">
        <v>863</v>
      </c>
      <c r="C538" s="33" t="s">
        <v>71</v>
      </c>
      <c r="D538" s="34" t="s">
        <v>50</v>
      </c>
      <c r="E538" s="63">
        <v>1550</v>
      </c>
    </row>
    <row r="539" spans="1:5" customFormat="1" ht="31.5">
      <c r="A539" s="90" t="s">
        <v>864</v>
      </c>
      <c r="B539" s="33" t="s">
        <v>865</v>
      </c>
      <c r="C539" s="33" t="s">
        <v>71</v>
      </c>
      <c r="D539" s="34" t="s">
        <v>135</v>
      </c>
      <c r="E539" s="63">
        <v>1600</v>
      </c>
    </row>
    <row r="540" spans="1:5" customFormat="1">
      <c r="A540" s="90"/>
      <c r="B540" s="33"/>
      <c r="C540" s="33"/>
      <c r="D540" s="34"/>
      <c r="E540" s="63"/>
    </row>
    <row r="541" spans="1:5" customFormat="1" ht="47.25">
      <c r="A541" s="90" t="s">
        <v>866</v>
      </c>
      <c r="B541" s="33" t="s">
        <v>867</v>
      </c>
      <c r="C541" s="33" t="s">
        <v>71</v>
      </c>
      <c r="D541" s="34" t="s">
        <v>50</v>
      </c>
      <c r="E541" s="63">
        <v>1000</v>
      </c>
    </row>
    <row r="542" spans="1:5" customFormat="1" ht="31.5">
      <c r="A542" s="90" t="s">
        <v>868</v>
      </c>
      <c r="B542" s="33" t="s">
        <v>869</v>
      </c>
      <c r="C542" s="33" t="s">
        <v>71</v>
      </c>
      <c r="D542" s="34" t="s">
        <v>2118</v>
      </c>
      <c r="E542" s="63">
        <v>1000</v>
      </c>
    </row>
    <row r="543" spans="1:5" customFormat="1" ht="31.5">
      <c r="A543" s="90" t="s">
        <v>870</v>
      </c>
      <c r="B543" s="33" t="s">
        <v>871</v>
      </c>
      <c r="C543" s="33" t="s">
        <v>71</v>
      </c>
      <c r="D543" s="34" t="s">
        <v>2118</v>
      </c>
      <c r="E543" s="63">
        <v>1000</v>
      </c>
    </row>
    <row r="544" spans="1:5" customFormat="1" ht="31.5">
      <c r="A544" s="90" t="s">
        <v>2088</v>
      </c>
      <c r="B544" s="33" t="s">
        <v>2087</v>
      </c>
      <c r="C544" s="33" t="s">
        <v>71</v>
      </c>
      <c r="D544" s="34" t="s">
        <v>50</v>
      </c>
      <c r="E544" s="63">
        <v>1600</v>
      </c>
    </row>
    <row r="545" spans="1:5" customFormat="1" ht="31.5">
      <c r="A545" s="90" t="s">
        <v>872</v>
      </c>
      <c r="B545" s="33" t="s">
        <v>873</v>
      </c>
      <c r="C545" s="33" t="s">
        <v>71</v>
      </c>
      <c r="D545" s="34" t="s">
        <v>2118</v>
      </c>
      <c r="E545" s="63">
        <v>1000</v>
      </c>
    </row>
    <row r="546" spans="1:5" customFormat="1" ht="31.5">
      <c r="A546" s="90" t="s">
        <v>874</v>
      </c>
      <c r="B546" s="33" t="s">
        <v>875</v>
      </c>
      <c r="C546" s="33" t="s">
        <v>71</v>
      </c>
      <c r="D546" s="34" t="s">
        <v>2118</v>
      </c>
      <c r="E546" s="63">
        <v>1000</v>
      </c>
    </row>
    <row r="547" spans="1:5" customFormat="1" ht="31.5">
      <c r="A547" s="90" t="s">
        <v>876</v>
      </c>
      <c r="B547" s="33" t="s">
        <v>877</v>
      </c>
      <c r="C547" s="33" t="s">
        <v>71</v>
      </c>
      <c r="D547" s="34" t="s">
        <v>50</v>
      </c>
      <c r="E547" s="63">
        <v>1100</v>
      </c>
    </row>
    <row r="548" spans="1:5" customFormat="1" ht="31.5">
      <c r="A548" s="90" t="s">
        <v>878</v>
      </c>
      <c r="B548" s="33" t="s">
        <v>879</v>
      </c>
      <c r="C548" s="33" t="s">
        <v>71</v>
      </c>
      <c r="D548" s="34" t="s">
        <v>2118</v>
      </c>
      <c r="E548" s="63">
        <v>1100</v>
      </c>
    </row>
    <row r="549" spans="1:5" customFormat="1">
      <c r="A549" s="90"/>
      <c r="B549" s="33"/>
      <c r="C549" s="33"/>
      <c r="D549" s="34"/>
      <c r="E549" s="63"/>
    </row>
    <row r="550" spans="1:5" customFormat="1">
      <c r="A550" s="90" t="s">
        <v>880</v>
      </c>
      <c r="B550" s="33" t="s">
        <v>881</v>
      </c>
      <c r="C550" s="33" t="s">
        <v>71</v>
      </c>
      <c r="D550" s="34" t="s">
        <v>2123</v>
      </c>
      <c r="E550" s="63">
        <v>3600</v>
      </c>
    </row>
    <row r="551" spans="1:5" customFormat="1">
      <c r="A551" s="90" t="s">
        <v>882</v>
      </c>
      <c r="B551" s="33" t="s">
        <v>883</v>
      </c>
      <c r="C551" s="33" t="s">
        <v>71</v>
      </c>
      <c r="D551" s="34" t="s">
        <v>2118</v>
      </c>
      <c r="E551" s="63">
        <v>700</v>
      </c>
    </row>
    <row r="552" spans="1:5" customFormat="1">
      <c r="A552" s="90" t="s">
        <v>884</v>
      </c>
      <c r="B552" s="33" t="s">
        <v>885</v>
      </c>
      <c r="C552" s="33" t="s">
        <v>71</v>
      </c>
      <c r="D552" s="34" t="s">
        <v>2118</v>
      </c>
      <c r="E552" s="63">
        <v>700</v>
      </c>
    </row>
    <row r="553" spans="1:5" customFormat="1">
      <c r="A553" s="90" t="s">
        <v>886</v>
      </c>
      <c r="B553" s="33" t="s">
        <v>887</v>
      </c>
      <c r="C553" s="33" t="s">
        <v>71</v>
      </c>
      <c r="D553" s="34" t="s">
        <v>50</v>
      </c>
      <c r="E553" s="63">
        <v>700</v>
      </c>
    </row>
    <row r="554" spans="1:5" customFormat="1">
      <c r="A554" s="91"/>
      <c r="B554" s="134" t="s">
        <v>888</v>
      </c>
      <c r="C554" s="134"/>
      <c r="D554" s="134"/>
      <c r="E554" s="63"/>
    </row>
    <row r="555" spans="1:5" customFormat="1">
      <c r="A555" s="97"/>
      <c r="B555" s="45" t="s">
        <v>889</v>
      </c>
      <c r="C555" s="45"/>
      <c r="D555" s="46"/>
      <c r="E555" s="63"/>
    </row>
    <row r="556" spans="1:5" customFormat="1" ht="63">
      <c r="A556" s="90" t="s">
        <v>890</v>
      </c>
      <c r="B556" s="33" t="s">
        <v>2035</v>
      </c>
      <c r="C556" s="33" t="s">
        <v>891</v>
      </c>
      <c r="D556" s="34" t="s">
        <v>18</v>
      </c>
      <c r="E556" s="63">
        <v>350</v>
      </c>
    </row>
    <row r="557" spans="1:5" customFormat="1" ht="63">
      <c r="A557" s="90" t="s">
        <v>892</v>
      </c>
      <c r="B557" s="33" t="s">
        <v>2036</v>
      </c>
      <c r="C557" s="33" t="s">
        <v>891</v>
      </c>
      <c r="D557" s="34" t="s">
        <v>18</v>
      </c>
      <c r="E557" s="63">
        <v>800</v>
      </c>
    </row>
    <row r="558" spans="1:5" customFormat="1" ht="31.5">
      <c r="A558" s="90" t="s">
        <v>893</v>
      </c>
      <c r="B558" s="33" t="s">
        <v>894</v>
      </c>
      <c r="C558" s="33" t="s">
        <v>895</v>
      </c>
      <c r="D558" s="34" t="s">
        <v>18</v>
      </c>
      <c r="E558" s="63">
        <v>350</v>
      </c>
    </row>
    <row r="559" spans="1:5" customFormat="1" ht="31.5">
      <c r="A559" s="90" t="s">
        <v>896</v>
      </c>
      <c r="B559" s="33" t="s">
        <v>2040</v>
      </c>
      <c r="C559" s="33" t="s">
        <v>895</v>
      </c>
      <c r="D559" s="34" t="s">
        <v>18</v>
      </c>
      <c r="E559" s="63">
        <v>800</v>
      </c>
    </row>
    <row r="560" spans="1:5" customFormat="1" ht="31.5">
      <c r="A560" s="90" t="s">
        <v>897</v>
      </c>
      <c r="B560" s="33" t="s">
        <v>898</v>
      </c>
      <c r="C560" s="33" t="s">
        <v>895</v>
      </c>
      <c r="D560" s="34" t="s">
        <v>18</v>
      </c>
      <c r="E560" s="63">
        <v>350</v>
      </c>
    </row>
    <row r="561" spans="1:5" customFormat="1" ht="31.5">
      <c r="A561" s="90" t="s">
        <v>899</v>
      </c>
      <c r="B561" s="33" t="s">
        <v>900</v>
      </c>
      <c r="C561" s="33" t="s">
        <v>895</v>
      </c>
      <c r="D561" s="34" t="s">
        <v>18</v>
      </c>
      <c r="E561" s="63">
        <v>350</v>
      </c>
    </row>
    <row r="562" spans="1:5" customFormat="1" ht="31.5">
      <c r="A562" s="90" t="s">
        <v>901</v>
      </c>
      <c r="B562" s="33" t="s">
        <v>902</v>
      </c>
      <c r="C562" s="33" t="s">
        <v>895</v>
      </c>
      <c r="D562" s="34" t="s">
        <v>18</v>
      </c>
      <c r="E562" s="63">
        <v>350</v>
      </c>
    </row>
    <row r="563" spans="1:5" customFormat="1" ht="31.5">
      <c r="A563" s="90" t="s">
        <v>903</v>
      </c>
      <c r="B563" s="33" t="s">
        <v>904</v>
      </c>
      <c r="C563" s="33" t="s">
        <v>895</v>
      </c>
      <c r="D563" s="34" t="s">
        <v>18</v>
      </c>
      <c r="E563" s="63">
        <v>350</v>
      </c>
    </row>
    <row r="564" spans="1:5" customFormat="1" ht="31.5">
      <c r="A564" s="90" t="s">
        <v>905</v>
      </c>
      <c r="B564" s="33" t="s">
        <v>906</v>
      </c>
      <c r="C564" s="33" t="s">
        <v>895</v>
      </c>
      <c r="D564" s="34" t="s">
        <v>18</v>
      </c>
      <c r="E564" s="63">
        <v>350</v>
      </c>
    </row>
    <row r="565" spans="1:5" customFormat="1" ht="31.5">
      <c r="A565" s="90" t="s">
        <v>907</v>
      </c>
      <c r="B565" s="33" t="s">
        <v>908</v>
      </c>
      <c r="C565" s="33" t="s">
        <v>895</v>
      </c>
      <c r="D565" s="34" t="s">
        <v>18</v>
      </c>
      <c r="E565" s="63">
        <v>800</v>
      </c>
    </row>
    <row r="566" spans="1:5" customFormat="1" ht="63">
      <c r="A566" s="90" t="s">
        <v>909</v>
      </c>
      <c r="B566" s="33" t="s">
        <v>910</v>
      </c>
      <c r="C566" s="33" t="s">
        <v>911</v>
      </c>
      <c r="D566" s="34" t="s">
        <v>18</v>
      </c>
      <c r="E566" s="63">
        <v>350</v>
      </c>
    </row>
    <row r="567" spans="1:5" customFormat="1" ht="63">
      <c r="A567" s="90" t="s">
        <v>912</v>
      </c>
      <c r="B567" s="33" t="s">
        <v>913</v>
      </c>
      <c r="C567" s="33" t="s">
        <v>911</v>
      </c>
      <c r="D567" s="34" t="s">
        <v>18</v>
      </c>
      <c r="E567" s="63">
        <v>800</v>
      </c>
    </row>
    <row r="568" spans="1:5" customFormat="1" ht="31.5">
      <c r="A568" s="90" t="s">
        <v>914</v>
      </c>
      <c r="B568" s="33" t="s">
        <v>915</v>
      </c>
      <c r="C568" s="33" t="s">
        <v>895</v>
      </c>
      <c r="D568" s="34" t="s">
        <v>50</v>
      </c>
      <c r="E568" s="63">
        <v>600</v>
      </c>
    </row>
    <row r="569" spans="1:5" customFormat="1" ht="31.5">
      <c r="A569" s="90" t="s">
        <v>916</v>
      </c>
      <c r="B569" s="33" t="s">
        <v>917</v>
      </c>
      <c r="C569" s="33" t="s">
        <v>918</v>
      </c>
      <c r="D569" s="34" t="s">
        <v>18</v>
      </c>
      <c r="E569" s="63">
        <v>350</v>
      </c>
    </row>
    <row r="570" spans="1:5" customFormat="1" ht="63">
      <c r="A570" s="90" t="s">
        <v>919</v>
      </c>
      <c r="B570" s="33" t="s">
        <v>920</v>
      </c>
      <c r="C570" s="33" t="s">
        <v>921</v>
      </c>
      <c r="D570" s="34" t="s">
        <v>18</v>
      </c>
      <c r="E570" s="63">
        <v>350</v>
      </c>
    </row>
    <row r="571" spans="1:5" customFormat="1" ht="63">
      <c r="A571" s="90" t="s">
        <v>922</v>
      </c>
      <c r="B571" s="33" t="s">
        <v>923</v>
      </c>
      <c r="C571" s="33" t="s">
        <v>911</v>
      </c>
      <c r="D571" s="34" t="s">
        <v>18</v>
      </c>
      <c r="E571" s="63">
        <v>800</v>
      </c>
    </row>
    <row r="572" spans="1:5" customFormat="1" ht="31.5">
      <c r="A572" s="90" t="s">
        <v>924</v>
      </c>
      <c r="B572" s="33" t="s">
        <v>925</v>
      </c>
      <c r="C572" s="33" t="s">
        <v>918</v>
      </c>
      <c r="D572" s="34" t="s">
        <v>18</v>
      </c>
      <c r="E572" s="63">
        <v>350</v>
      </c>
    </row>
    <row r="573" spans="1:5" customFormat="1" ht="31.5">
      <c r="A573" s="90" t="s">
        <v>926</v>
      </c>
      <c r="B573" s="33" t="s">
        <v>927</v>
      </c>
      <c r="C573" s="33" t="s">
        <v>918</v>
      </c>
      <c r="D573" s="34" t="s">
        <v>18</v>
      </c>
      <c r="E573" s="63">
        <v>800</v>
      </c>
    </row>
    <row r="574" spans="1:5" customFormat="1" ht="31.5">
      <c r="A574" s="90" t="s">
        <v>928</v>
      </c>
      <c r="B574" s="33" t="s">
        <v>929</v>
      </c>
      <c r="C574" s="33" t="s">
        <v>918</v>
      </c>
      <c r="D574" s="34" t="s">
        <v>18</v>
      </c>
      <c r="E574" s="63">
        <v>350</v>
      </c>
    </row>
    <row r="575" spans="1:5" customFormat="1" ht="31.5">
      <c r="A575" s="90" t="s">
        <v>930</v>
      </c>
      <c r="B575" s="33" t="s">
        <v>931</v>
      </c>
      <c r="C575" s="33" t="s">
        <v>918</v>
      </c>
      <c r="D575" s="34" t="s">
        <v>18</v>
      </c>
      <c r="E575" s="63">
        <v>350</v>
      </c>
    </row>
    <row r="576" spans="1:5" customFormat="1" ht="31.5">
      <c r="A576" s="90" t="s">
        <v>932</v>
      </c>
      <c r="B576" s="33" t="s">
        <v>2166</v>
      </c>
      <c r="C576" s="33" t="s">
        <v>933</v>
      </c>
      <c r="D576" s="34" t="s">
        <v>18</v>
      </c>
      <c r="E576" s="63">
        <v>350</v>
      </c>
    </row>
    <row r="577" spans="1:5" customFormat="1" ht="31.5">
      <c r="A577" s="90" t="s">
        <v>934</v>
      </c>
      <c r="B577" s="33" t="s">
        <v>935</v>
      </c>
      <c r="C577" s="33" t="s">
        <v>936</v>
      </c>
      <c r="D577" s="34" t="s">
        <v>18</v>
      </c>
      <c r="E577" s="63">
        <v>380</v>
      </c>
    </row>
    <row r="578" spans="1:5" customFormat="1" ht="31.5">
      <c r="A578" s="90" t="s">
        <v>937</v>
      </c>
      <c r="B578" s="33" t="s">
        <v>938</v>
      </c>
      <c r="C578" s="33" t="s">
        <v>939</v>
      </c>
      <c r="D578" s="34" t="s">
        <v>18</v>
      </c>
      <c r="E578" s="63">
        <v>380</v>
      </c>
    </row>
    <row r="579" spans="1:5" customFormat="1" ht="31.5">
      <c r="A579" s="90" t="s">
        <v>940</v>
      </c>
      <c r="B579" s="33" t="s">
        <v>941</v>
      </c>
      <c r="C579" s="33" t="s">
        <v>933</v>
      </c>
      <c r="D579" s="34" t="s">
        <v>18</v>
      </c>
      <c r="E579" s="63">
        <v>380</v>
      </c>
    </row>
    <row r="580" spans="1:5" customFormat="1" ht="31.5">
      <c r="A580" s="90" t="s">
        <v>942</v>
      </c>
      <c r="B580" s="33" t="s">
        <v>943</v>
      </c>
      <c r="C580" s="33" t="s">
        <v>933</v>
      </c>
      <c r="D580" s="34" t="s">
        <v>18</v>
      </c>
      <c r="E580" s="63">
        <v>800</v>
      </c>
    </row>
    <row r="581" spans="1:5" customFormat="1" ht="31.5">
      <c r="A581" s="90" t="s">
        <v>944</v>
      </c>
      <c r="B581" s="33" t="s">
        <v>1958</v>
      </c>
      <c r="C581" s="33" t="s">
        <v>895</v>
      </c>
      <c r="D581" s="34" t="s">
        <v>18</v>
      </c>
      <c r="E581" s="63">
        <v>1000</v>
      </c>
    </row>
    <row r="582" spans="1:5" customFormat="1" ht="31.5">
      <c r="A582" s="90" t="s">
        <v>945</v>
      </c>
      <c r="B582" s="33" t="s">
        <v>2144</v>
      </c>
      <c r="C582" s="33" t="s">
        <v>895</v>
      </c>
      <c r="D582" s="34" t="s">
        <v>18</v>
      </c>
      <c r="E582" s="63">
        <v>880</v>
      </c>
    </row>
    <row r="583" spans="1:5" customFormat="1" ht="31.5">
      <c r="A583" s="90" t="s">
        <v>946</v>
      </c>
      <c r="B583" s="33" t="s">
        <v>1959</v>
      </c>
      <c r="C583" s="33" t="s">
        <v>895</v>
      </c>
      <c r="D583" s="34" t="s">
        <v>18</v>
      </c>
      <c r="E583" s="63">
        <v>530</v>
      </c>
    </row>
    <row r="584" spans="1:5" customFormat="1" ht="31.5">
      <c r="A584" s="90" t="s">
        <v>947</v>
      </c>
      <c r="B584" s="33" t="s">
        <v>1960</v>
      </c>
      <c r="C584" s="33" t="s">
        <v>895</v>
      </c>
      <c r="D584" s="34" t="s">
        <v>18</v>
      </c>
      <c r="E584" s="63">
        <v>880</v>
      </c>
    </row>
    <row r="585" spans="1:5" customFormat="1" ht="31.5">
      <c r="A585" s="90" t="s">
        <v>948</v>
      </c>
      <c r="B585" s="33" t="s">
        <v>1961</v>
      </c>
      <c r="C585" s="33" t="s">
        <v>895</v>
      </c>
      <c r="D585" s="34" t="s">
        <v>18</v>
      </c>
      <c r="E585" s="63">
        <v>800</v>
      </c>
    </row>
    <row r="586" spans="1:5" customFormat="1" ht="31.5">
      <c r="A586" s="90" t="s">
        <v>949</v>
      </c>
      <c r="B586" s="33" t="s">
        <v>1962</v>
      </c>
      <c r="C586" s="33" t="s">
        <v>895</v>
      </c>
      <c r="D586" s="34" t="s">
        <v>18</v>
      </c>
      <c r="E586" s="63">
        <v>380</v>
      </c>
    </row>
    <row r="587" spans="1:5" customFormat="1" ht="31.5">
      <c r="A587" s="90" t="s">
        <v>950</v>
      </c>
      <c r="B587" s="33" t="s">
        <v>1963</v>
      </c>
      <c r="C587" s="33" t="s">
        <v>895</v>
      </c>
      <c r="D587" s="34" t="s">
        <v>18</v>
      </c>
      <c r="E587" s="63">
        <v>380</v>
      </c>
    </row>
    <row r="588" spans="1:5" customFormat="1" ht="31.5">
      <c r="A588" s="90" t="s">
        <v>951</v>
      </c>
      <c r="B588" s="33" t="s">
        <v>1964</v>
      </c>
      <c r="C588" s="33" t="s">
        <v>895</v>
      </c>
      <c r="D588" s="34" t="s">
        <v>18</v>
      </c>
      <c r="E588" s="63">
        <v>590</v>
      </c>
    </row>
    <row r="589" spans="1:5" customFormat="1" ht="31.5">
      <c r="A589" s="90" t="s">
        <v>952</v>
      </c>
      <c r="B589" s="33" t="s">
        <v>1965</v>
      </c>
      <c r="C589" s="33" t="s">
        <v>895</v>
      </c>
      <c r="D589" s="34">
        <v>2</v>
      </c>
      <c r="E589" s="63">
        <v>800</v>
      </c>
    </row>
    <row r="590" spans="1:5" customFormat="1" ht="31.5">
      <c r="A590" s="90" t="s">
        <v>953</v>
      </c>
      <c r="B590" s="33" t="s">
        <v>1966</v>
      </c>
      <c r="C590" s="33" t="s">
        <v>895</v>
      </c>
      <c r="D590" s="34">
        <v>2</v>
      </c>
      <c r="E590" s="63">
        <v>1250</v>
      </c>
    </row>
    <row r="591" spans="1:5" customFormat="1" ht="31.5">
      <c r="A591" s="90" t="s">
        <v>954</v>
      </c>
      <c r="B591" s="33" t="s">
        <v>1968</v>
      </c>
      <c r="C591" s="33" t="s">
        <v>895</v>
      </c>
      <c r="D591" s="34" t="s">
        <v>342</v>
      </c>
      <c r="E591" s="63">
        <v>1100</v>
      </c>
    </row>
    <row r="592" spans="1:5" customFormat="1" ht="31.5">
      <c r="A592" s="90" t="s">
        <v>955</v>
      </c>
      <c r="B592" s="33" t="s">
        <v>1967</v>
      </c>
      <c r="C592" s="33" t="s">
        <v>895</v>
      </c>
      <c r="D592" s="34" t="s">
        <v>342</v>
      </c>
      <c r="E592" s="63">
        <v>2000</v>
      </c>
    </row>
    <row r="593" spans="1:5" customFormat="1" ht="47.25">
      <c r="A593" s="90" t="s">
        <v>956</v>
      </c>
      <c r="B593" s="33" t="s">
        <v>1969</v>
      </c>
      <c r="C593" s="33" t="s">
        <v>895</v>
      </c>
      <c r="D593" s="34" t="s">
        <v>342</v>
      </c>
      <c r="E593" s="63">
        <v>3000</v>
      </c>
    </row>
    <row r="594" spans="1:5" customFormat="1" ht="31.5">
      <c r="A594" s="90" t="s">
        <v>957</v>
      </c>
      <c r="B594" s="33" t="s">
        <v>958</v>
      </c>
      <c r="C594" s="33" t="s">
        <v>895</v>
      </c>
      <c r="D594" s="34" t="s">
        <v>2119</v>
      </c>
      <c r="E594" s="63">
        <v>6000</v>
      </c>
    </row>
    <row r="595" spans="1:5" customFormat="1" ht="31.5">
      <c r="A595" s="90" t="s">
        <v>959</v>
      </c>
      <c r="B595" s="33" t="s">
        <v>960</v>
      </c>
      <c r="C595" s="33" t="s">
        <v>895</v>
      </c>
      <c r="D595" s="34" t="s">
        <v>2119</v>
      </c>
      <c r="E595" s="63">
        <v>6000</v>
      </c>
    </row>
    <row r="596" spans="1:5" customFormat="1" ht="47.25">
      <c r="A596" s="90" t="s">
        <v>967</v>
      </c>
      <c r="B596" s="33" t="s">
        <v>968</v>
      </c>
      <c r="C596" s="33" t="s">
        <v>969</v>
      </c>
      <c r="D596" s="34" t="s">
        <v>18</v>
      </c>
      <c r="E596" s="63">
        <v>490</v>
      </c>
    </row>
    <row r="597" spans="1:5" customFormat="1" ht="47.25">
      <c r="A597" s="90" t="s">
        <v>970</v>
      </c>
      <c r="B597" s="33" t="s">
        <v>971</v>
      </c>
      <c r="C597" s="33" t="s">
        <v>972</v>
      </c>
      <c r="D597" s="34" t="s">
        <v>18</v>
      </c>
      <c r="E597" s="63">
        <v>490</v>
      </c>
    </row>
    <row r="598" spans="1:5" customFormat="1" ht="47.25">
      <c r="A598" s="90" t="s">
        <v>973</v>
      </c>
      <c r="B598" s="33" t="s">
        <v>974</v>
      </c>
      <c r="C598" s="33" t="s">
        <v>975</v>
      </c>
      <c r="D598" s="34" t="s">
        <v>18</v>
      </c>
      <c r="E598" s="63">
        <v>490</v>
      </c>
    </row>
    <row r="599" spans="1:5" customFormat="1" ht="47.25">
      <c r="A599" s="90" t="s">
        <v>976</v>
      </c>
      <c r="B599" s="33" t="s">
        <v>977</v>
      </c>
      <c r="C599" s="33" t="s">
        <v>978</v>
      </c>
      <c r="D599" s="34" t="s">
        <v>18</v>
      </c>
      <c r="E599" s="63">
        <v>490</v>
      </c>
    </row>
    <row r="600" spans="1:5" customFormat="1" ht="47.25">
      <c r="A600" s="90" t="s">
        <v>979</v>
      </c>
      <c r="B600" s="33" t="s">
        <v>980</v>
      </c>
      <c r="C600" s="33" t="s">
        <v>981</v>
      </c>
      <c r="D600" s="34" t="s">
        <v>18</v>
      </c>
      <c r="E600" s="63">
        <v>490</v>
      </c>
    </row>
    <row r="601" spans="1:5" customFormat="1" ht="47.25">
      <c r="A601" s="90" t="s">
        <v>982</v>
      </c>
      <c r="B601" s="33" t="s">
        <v>983</v>
      </c>
      <c r="C601" s="33" t="s">
        <v>984</v>
      </c>
      <c r="D601" s="34" t="s">
        <v>18</v>
      </c>
      <c r="E601" s="63">
        <v>490</v>
      </c>
    </row>
    <row r="602" spans="1:5" customFormat="1" ht="31.5">
      <c r="A602" s="90" t="s">
        <v>985</v>
      </c>
      <c r="B602" s="33" t="s">
        <v>986</v>
      </c>
      <c r="C602" s="33" t="s">
        <v>895</v>
      </c>
      <c r="D602" s="34" t="s">
        <v>18</v>
      </c>
      <c r="E602" s="63">
        <v>490</v>
      </c>
    </row>
    <row r="603" spans="1:5" customFormat="1" ht="31.5">
      <c r="A603" s="90" t="s">
        <v>987</v>
      </c>
      <c r="B603" s="33" t="s">
        <v>988</v>
      </c>
      <c r="C603" s="33" t="s">
        <v>895</v>
      </c>
      <c r="D603" s="34" t="s">
        <v>18</v>
      </c>
      <c r="E603" s="63">
        <v>370</v>
      </c>
    </row>
    <row r="604" spans="1:5" customFormat="1" ht="47.25">
      <c r="A604" s="90" t="s">
        <v>989</v>
      </c>
      <c r="B604" s="33" t="s">
        <v>990</v>
      </c>
      <c r="C604" s="33" t="s">
        <v>981</v>
      </c>
      <c r="D604" s="34" t="s">
        <v>18</v>
      </c>
      <c r="E604" s="63">
        <v>390</v>
      </c>
    </row>
    <row r="605" spans="1:5" customFormat="1" ht="47.25">
      <c r="A605" s="90" t="s">
        <v>991</v>
      </c>
      <c r="B605" s="33" t="s">
        <v>992</v>
      </c>
      <c r="C605" s="33" t="s">
        <v>975</v>
      </c>
      <c r="D605" s="34" t="s">
        <v>18</v>
      </c>
      <c r="E605" s="63">
        <v>390</v>
      </c>
    </row>
    <row r="606" spans="1:5" customFormat="1" ht="47.25">
      <c r="A606" s="90" t="s">
        <v>993</v>
      </c>
      <c r="B606" s="33" t="s">
        <v>994</v>
      </c>
      <c r="C606" s="33" t="s">
        <v>975</v>
      </c>
      <c r="D606" s="34" t="s">
        <v>18</v>
      </c>
      <c r="E606" s="63">
        <v>390</v>
      </c>
    </row>
    <row r="607" spans="1:5" customFormat="1">
      <c r="A607" s="90"/>
      <c r="B607" s="33"/>
      <c r="C607" s="33"/>
      <c r="D607" s="34"/>
      <c r="E607" s="63"/>
    </row>
    <row r="608" spans="1:5" customFormat="1" ht="47.25">
      <c r="A608" s="95" t="s">
        <v>1982</v>
      </c>
      <c r="B608" s="40" t="s">
        <v>1983</v>
      </c>
      <c r="C608" s="40" t="s">
        <v>1984</v>
      </c>
      <c r="D608" s="41" t="s">
        <v>135</v>
      </c>
      <c r="E608" s="63">
        <v>3180</v>
      </c>
    </row>
    <row r="609" spans="1:5" customFormat="1">
      <c r="A609" s="90"/>
      <c r="B609" s="33"/>
      <c r="C609" s="33"/>
      <c r="D609" s="34"/>
      <c r="E609" s="63"/>
    </row>
    <row r="610" spans="1:5" customFormat="1">
      <c r="A610" s="97"/>
      <c r="B610" s="45" t="s">
        <v>995</v>
      </c>
      <c r="C610" s="45"/>
      <c r="D610" s="46"/>
      <c r="E610" s="63"/>
    </row>
    <row r="611" spans="1:5" customFormat="1">
      <c r="A611" s="90" t="s">
        <v>996</v>
      </c>
      <c r="B611" s="33" t="s">
        <v>920</v>
      </c>
      <c r="C611" s="33" t="s">
        <v>6</v>
      </c>
      <c r="D611" s="34" t="s">
        <v>18</v>
      </c>
      <c r="E611" s="63">
        <v>400</v>
      </c>
    </row>
    <row r="612" spans="1:5" customFormat="1">
      <c r="A612" s="90" t="s">
        <v>997</v>
      </c>
      <c r="B612" s="33" t="s">
        <v>923</v>
      </c>
      <c r="C612" s="33" t="s">
        <v>6</v>
      </c>
      <c r="D612" s="34" t="s">
        <v>18</v>
      </c>
      <c r="E612" s="63">
        <v>1000</v>
      </c>
    </row>
    <row r="613" spans="1:5" customFormat="1">
      <c r="A613" s="90" t="s">
        <v>998</v>
      </c>
      <c r="B613" s="33" t="s">
        <v>925</v>
      </c>
      <c r="C613" s="33" t="s">
        <v>6</v>
      </c>
      <c r="D613" s="34" t="s">
        <v>18</v>
      </c>
      <c r="E613" s="63">
        <v>400</v>
      </c>
    </row>
    <row r="614" spans="1:5" customFormat="1">
      <c r="A614" s="90" t="s">
        <v>999</v>
      </c>
      <c r="B614" s="33" t="s">
        <v>1000</v>
      </c>
      <c r="C614" s="33" t="s">
        <v>6</v>
      </c>
      <c r="D614" s="34" t="s">
        <v>18</v>
      </c>
      <c r="E614" s="63">
        <v>1000</v>
      </c>
    </row>
    <row r="615" spans="1:5" customFormat="1">
      <c r="A615" s="90" t="s">
        <v>1001</v>
      </c>
      <c r="B615" s="33" t="s">
        <v>929</v>
      </c>
      <c r="C615" s="33" t="s">
        <v>6</v>
      </c>
      <c r="D615" s="34" t="s">
        <v>18</v>
      </c>
      <c r="E615" s="63">
        <v>400</v>
      </c>
    </row>
    <row r="616" spans="1:5" customFormat="1">
      <c r="A616" s="90" t="s">
        <v>1002</v>
      </c>
      <c r="B616" s="33" t="s">
        <v>931</v>
      </c>
      <c r="C616" s="33" t="s">
        <v>6</v>
      </c>
      <c r="D616" s="34" t="s">
        <v>18</v>
      </c>
      <c r="E616" s="63">
        <v>400</v>
      </c>
    </row>
    <row r="617" spans="1:5" customFormat="1">
      <c r="A617" s="90" t="s">
        <v>1003</v>
      </c>
      <c r="B617" s="33" t="s">
        <v>2068</v>
      </c>
      <c r="C617" s="33" t="s">
        <v>6</v>
      </c>
      <c r="D617" s="34" t="s">
        <v>18</v>
      </c>
      <c r="E617" s="63">
        <v>400</v>
      </c>
    </row>
    <row r="618" spans="1:5" customFormat="1">
      <c r="A618" s="90" t="s">
        <v>1004</v>
      </c>
      <c r="B618" s="33" t="s">
        <v>935</v>
      </c>
      <c r="C618" s="33" t="s">
        <v>6</v>
      </c>
      <c r="D618" s="34" t="s">
        <v>18</v>
      </c>
      <c r="E618" s="63">
        <v>400</v>
      </c>
    </row>
    <row r="619" spans="1:5" customFormat="1">
      <c r="A619" s="90" t="s">
        <v>1005</v>
      </c>
      <c r="B619" s="33" t="s">
        <v>938</v>
      </c>
      <c r="C619" s="33" t="s">
        <v>6</v>
      </c>
      <c r="D619" s="34" t="s">
        <v>18</v>
      </c>
      <c r="E619" s="63">
        <v>400</v>
      </c>
    </row>
    <row r="620" spans="1:5" customFormat="1">
      <c r="A620" s="90" t="s">
        <v>1006</v>
      </c>
      <c r="B620" s="33" t="s">
        <v>1007</v>
      </c>
      <c r="C620" s="33" t="s">
        <v>6</v>
      </c>
      <c r="D620" s="34" t="s">
        <v>18</v>
      </c>
      <c r="E620" s="63">
        <v>400</v>
      </c>
    </row>
    <row r="621" spans="1:5" customFormat="1">
      <c r="A621" s="90" t="s">
        <v>1008</v>
      </c>
      <c r="B621" s="33" t="s">
        <v>943</v>
      </c>
      <c r="C621" s="33" t="s">
        <v>6</v>
      </c>
      <c r="D621" s="34" t="s">
        <v>18</v>
      </c>
      <c r="E621" s="63">
        <v>1000</v>
      </c>
    </row>
    <row r="622" spans="1:5" customFormat="1">
      <c r="A622" s="90" t="s">
        <v>1009</v>
      </c>
      <c r="B622" s="33" t="s">
        <v>988</v>
      </c>
      <c r="C622" s="33" t="s">
        <v>6</v>
      </c>
      <c r="D622" s="34" t="s">
        <v>18</v>
      </c>
      <c r="E622" s="63">
        <v>400</v>
      </c>
    </row>
    <row r="623" spans="1:5" customFormat="1">
      <c r="A623" s="90" t="s">
        <v>1010</v>
      </c>
      <c r="B623" s="33" t="s">
        <v>990</v>
      </c>
      <c r="C623" s="33" t="s">
        <v>6</v>
      </c>
      <c r="D623" s="34" t="s">
        <v>18</v>
      </c>
      <c r="E623" s="63">
        <v>400</v>
      </c>
    </row>
    <row r="624" spans="1:5" customFormat="1">
      <c r="A624" s="90" t="s">
        <v>1011</v>
      </c>
      <c r="B624" s="33" t="s">
        <v>1012</v>
      </c>
      <c r="C624" s="33" t="s">
        <v>6</v>
      </c>
      <c r="D624" s="34">
        <v>7</v>
      </c>
      <c r="E624" s="63">
        <v>1000</v>
      </c>
    </row>
    <row r="625" spans="1:5" customFormat="1">
      <c r="A625" s="90" t="s">
        <v>1013</v>
      </c>
      <c r="B625" s="33" t="s">
        <v>1014</v>
      </c>
      <c r="C625" s="33" t="s">
        <v>6</v>
      </c>
      <c r="D625" s="34" t="s">
        <v>135</v>
      </c>
      <c r="E625" s="63">
        <v>1000</v>
      </c>
    </row>
    <row r="626" spans="1:5" customFormat="1">
      <c r="A626" s="97"/>
      <c r="B626" s="45" t="s">
        <v>1015</v>
      </c>
      <c r="C626" s="45"/>
      <c r="D626" s="46"/>
      <c r="E626" s="63"/>
    </row>
    <row r="627" spans="1:5" customFormat="1">
      <c r="A627" s="90" t="s">
        <v>1016</v>
      </c>
      <c r="B627" s="33" t="s">
        <v>2035</v>
      </c>
      <c r="C627" s="33" t="s">
        <v>24</v>
      </c>
      <c r="D627" s="34" t="s">
        <v>18</v>
      </c>
      <c r="E627" s="63">
        <v>300</v>
      </c>
    </row>
    <row r="628" spans="1:5" customFormat="1">
      <c r="A628" s="90" t="s">
        <v>1017</v>
      </c>
      <c r="B628" s="33" t="s">
        <v>2036</v>
      </c>
      <c r="C628" s="33" t="s">
        <v>24</v>
      </c>
      <c r="D628" s="34" t="s">
        <v>18</v>
      </c>
      <c r="E628" s="63">
        <v>900</v>
      </c>
    </row>
    <row r="629" spans="1:5" customFormat="1">
      <c r="A629" s="90" t="s">
        <v>1018</v>
      </c>
      <c r="B629" s="33" t="s">
        <v>894</v>
      </c>
      <c r="C629" s="33" t="s">
        <v>24</v>
      </c>
      <c r="D629" s="34" t="s">
        <v>18</v>
      </c>
      <c r="E629" s="63">
        <v>300</v>
      </c>
    </row>
    <row r="630" spans="1:5" customFormat="1" ht="31.5">
      <c r="A630" s="90" t="s">
        <v>1019</v>
      </c>
      <c r="B630" s="33" t="s">
        <v>2040</v>
      </c>
      <c r="C630" s="33" t="s">
        <v>24</v>
      </c>
      <c r="D630" s="34" t="s">
        <v>18</v>
      </c>
      <c r="E630" s="63">
        <v>900</v>
      </c>
    </row>
    <row r="631" spans="1:5" customFormat="1">
      <c r="A631" s="90" t="s">
        <v>1020</v>
      </c>
      <c r="B631" s="33" t="s">
        <v>898</v>
      </c>
      <c r="C631" s="33" t="s">
        <v>24</v>
      </c>
      <c r="D631" s="34" t="s">
        <v>18</v>
      </c>
      <c r="E631" s="63">
        <v>300</v>
      </c>
    </row>
    <row r="632" spans="1:5" customFormat="1">
      <c r="A632" s="90" t="s">
        <v>1021</v>
      </c>
      <c r="B632" s="33" t="s">
        <v>900</v>
      </c>
      <c r="C632" s="33" t="s">
        <v>24</v>
      </c>
      <c r="D632" s="34" t="s">
        <v>18</v>
      </c>
      <c r="E632" s="63">
        <v>300</v>
      </c>
    </row>
    <row r="633" spans="1:5" customFormat="1">
      <c r="A633" s="90" t="s">
        <v>1022</v>
      </c>
      <c r="B633" s="33" t="s">
        <v>902</v>
      </c>
      <c r="C633" s="33" t="s">
        <v>24</v>
      </c>
      <c r="D633" s="34" t="s">
        <v>18</v>
      </c>
      <c r="E633" s="63">
        <v>300</v>
      </c>
    </row>
    <row r="634" spans="1:5" customFormat="1">
      <c r="A634" s="90" t="s">
        <v>1023</v>
      </c>
      <c r="B634" s="33" t="s">
        <v>904</v>
      </c>
      <c r="C634" s="33" t="s">
        <v>24</v>
      </c>
      <c r="D634" s="34" t="s">
        <v>18</v>
      </c>
      <c r="E634" s="63">
        <v>300</v>
      </c>
    </row>
    <row r="635" spans="1:5" customFormat="1">
      <c r="A635" s="90" t="s">
        <v>1024</v>
      </c>
      <c r="B635" s="33" t="s">
        <v>906</v>
      </c>
      <c r="C635" s="33" t="s">
        <v>24</v>
      </c>
      <c r="D635" s="34" t="s">
        <v>18</v>
      </c>
      <c r="E635" s="63">
        <v>300</v>
      </c>
    </row>
    <row r="636" spans="1:5" customFormat="1">
      <c r="A636" s="90" t="s">
        <v>1025</v>
      </c>
      <c r="B636" s="33" t="s">
        <v>908</v>
      </c>
      <c r="C636" s="33" t="s">
        <v>24</v>
      </c>
      <c r="D636" s="34" t="s">
        <v>18</v>
      </c>
      <c r="E636" s="63">
        <v>900</v>
      </c>
    </row>
    <row r="637" spans="1:5" customFormat="1">
      <c r="A637" s="90" t="s">
        <v>1026</v>
      </c>
      <c r="B637" s="33" t="s">
        <v>910</v>
      </c>
      <c r="C637" s="33" t="s">
        <v>24</v>
      </c>
      <c r="D637" s="34" t="s">
        <v>18</v>
      </c>
      <c r="E637" s="63">
        <v>300</v>
      </c>
    </row>
    <row r="638" spans="1:5" customFormat="1">
      <c r="A638" s="90" t="s">
        <v>1027</v>
      </c>
      <c r="B638" s="33" t="s">
        <v>913</v>
      </c>
      <c r="C638" s="33" t="s">
        <v>24</v>
      </c>
      <c r="D638" s="34" t="s">
        <v>18</v>
      </c>
      <c r="E638" s="63">
        <v>900</v>
      </c>
    </row>
    <row r="639" spans="1:5" customFormat="1">
      <c r="A639" s="90" t="s">
        <v>1028</v>
      </c>
      <c r="B639" s="33" t="s">
        <v>1029</v>
      </c>
      <c r="C639" s="33" t="s">
        <v>24</v>
      </c>
      <c r="D639" s="34" t="s">
        <v>18</v>
      </c>
      <c r="E639" s="63">
        <v>300</v>
      </c>
    </row>
    <row r="640" spans="1:5" customFormat="1">
      <c r="A640" s="90" t="s">
        <v>1030</v>
      </c>
      <c r="B640" s="33" t="s">
        <v>923</v>
      </c>
      <c r="C640" s="33" t="s">
        <v>24</v>
      </c>
      <c r="D640" s="34" t="s">
        <v>18</v>
      </c>
      <c r="E640" s="63">
        <v>900</v>
      </c>
    </row>
    <row r="641" spans="1:5" customFormat="1">
      <c r="A641" s="90" t="s">
        <v>1031</v>
      </c>
      <c r="B641" s="33" t="s">
        <v>925</v>
      </c>
      <c r="C641" s="33" t="s">
        <v>24</v>
      </c>
      <c r="D641" s="34" t="s">
        <v>18</v>
      </c>
      <c r="E641" s="63">
        <v>300</v>
      </c>
    </row>
    <row r="642" spans="1:5" customFormat="1">
      <c r="A642" s="90" t="s">
        <v>1032</v>
      </c>
      <c r="B642" s="33" t="s">
        <v>927</v>
      </c>
      <c r="C642" s="33" t="s">
        <v>24</v>
      </c>
      <c r="D642" s="34" t="s">
        <v>18</v>
      </c>
      <c r="E642" s="63">
        <v>900</v>
      </c>
    </row>
    <row r="643" spans="1:5" customFormat="1">
      <c r="A643" s="90" t="s">
        <v>1033</v>
      </c>
      <c r="B643" s="33" t="s">
        <v>929</v>
      </c>
      <c r="C643" s="33" t="s">
        <v>24</v>
      </c>
      <c r="D643" s="34" t="s">
        <v>18</v>
      </c>
      <c r="E643" s="63">
        <v>300</v>
      </c>
    </row>
    <row r="644" spans="1:5" customFormat="1">
      <c r="A644" s="90" t="s">
        <v>1034</v>
      </c>
      <c r="B644" s="33" t="s">
        <v>931</v>
      </c>
      <c r="C644" s="33" t="s">
        <v>24</v>
      </c>
      <c r="D644" s="34" t="s">
        <v>18</v>
      </c>
      <c r="E644" s="63">
        <v>300</v>
      </c>
    </row>
    <row r="645" spans="1:5" customFormat="1">
      <c r="A645" s="90" t="s">
        <v>1035</v>
      </c>
      <c r="B645" s="33" t="s">
        <v>988</v>
      </c>
      <c r="C645" s="33" t="s">
        <v>24</v>
      </c>
      <c r="D645" s="34" t="s">
        <v>18</v>
      </c>
      <c r="E645" s="63">
        <v>300</v>
      </c>
    </row>
    <row r="646" spans="1:5" customFormat="1">
      <c r="A646" s="97"/>
      <c r="B646" s="45" t="s">
        <v>1038</v>
      </c>
      <c r="C646" s="45"/>
      <c r="D646" s="46"/>
      <c r="E646" s="63"/>
    </row>
    <row r="647" spans="1:5" customFormat="1">
      <c r="A647" s="90" t="s">
        <v>1039</v>
      </c>
      <c r="B647" s="33" t="s">
        <v>917</v>
      </c>
      <c r="C647" s="33" t="s">
        <v>88</v>
      </c>
      <c r="D647" s="34" t="s">
        <v>18</v>
      </c>
      <c r="E647" s="63">
        <v>300</v>
      </c>
    </row>
    <row r="648" spans="1:5" customFormat="1">
      <c r="A648" s="90" t="s">
        <v>1040</v>
      </c>
      <c r="B648" s="33" t="s">
        <v>2068</v>
      </c>
      <c r="C648" s="33" t="s">
        <v>88</v>
      </c>
      <c r="D648" s="34" t="s">
        <v>18</v>
      </c>
      <c r="E648" s="63">
        <v>300</v>
      </c>
    </row>
    <row r="649" spans="1:5" customFormat="1">
      <c r="A649" s="90" t="s">
        <v>1041</v>
      </c>
      <c r="B649" s="33" t="s">
        <v>968</v>
      </c>
      <c r="C649" s="33" t="s">
        <v>88</v>
      </c>
      <c r="D649" s="34" t="s">
        <v>18</v>
      </c>
      <c r="E649" s="63">
        <v>300</v>
      </c>
    </row>
    <row r="650" spans="1:5" customFormat="1">
      <c r="A650" s="90" t="s">
        <v>1042</v>
      </c>
      <c r="B650" s="33" t="s">
        <v>971</v>
      </c>
      <c r="C650" s="33" t="s">
        <v>88</v>
      </c>
      <c r="D650" s="34" t="s">
        <v>18</v>
      </c>
      <c r="E650" s="63">
        <v>300</v>
      </c>
    </row>
    <row r="651" spans="1:5" customFormat="1">
      <c r="A651" s="90" t="s">
        <v>1043</v>
      </c>
      <c r="B651" s="33" t="s">
        <v>974</v>
      </c>
      <c r="C651" s="33" t="s">
        <v>88</v>
      </c>
      <c r="D651" s="34" t="s">
        <v>18</v>
      </c>
      <c r="E651" s="63">
        <v>300</v>
      </c>
    </row>
    <row r="652" spans="1:5" customFormat="1">
      <c r="A652" s="90" t="s">
        <v>1044</v>
      </c>
      <c r="B652" s="33" t="s">
        <v>977</v>
      </c>
      <c r="C652" s="33" t="s">
        <v>88</v>
      </c>
      <c r="D652" s="34" t="s">
        <v>18</v>
      </c>
      <c r="E652" s="63">
        <v>300</v>
      </c>
    </row>
    <row r="653" spans="1:5" customFormat="1">
      <c r="A653" s="90" t="s">
        <v>1045</v>
      </c>
      <c r="B653" s="33" t="s">
        <v>980</v>
      </c>
      <c r="C653" s="33" t="s">
        <v>88</v>
      </c>
      <c r="D653" s="34" t="s">
        <v>18</v>
      </c>
      <c r="E653" s="63">
        <v>300</v>
      </c>
    </row>
    <row r="654" spans="1:5" customFormat="1">
      <c r="A654" s="90" t="s">
        <v>1046</v>
      </c>
      <c r="B654" s="33" t="s">
        <v>983</v>
      </c>
      <c r="C654" s="33" t="s">
        <v>88</v>
      </c>
      <c r="D654" s="34" t="s">
        <v>18</v>
      </c>
      <c r="E654" s="63">
        <v>300</v>
      </c>
    </row>
    <row r="655" spans="1:5" customFormat="1">
      <c r="A655" s="90" t="s">
        <v>1047</v>
      </c>
      <c r="B655" s="33" t="s">
        <v>988</v>
      </c>
      <c r="C655" s="33" t="s">
        <v>88</v>
      </c>
      <c r="D655" s="34" t="s">
        <v>18</v>
      </c>
      <c r="E655" s="63">
        <v>300</v>
      </c>
    </row>
    <row r="656" spans="1:5" customFormat="1">
      <c r="A656" s="90" t="s">
        <v>1048</v>
      </c>
      <c r="B656" s="33" t="s">
        <v>990</v>
      </c>
      <c r="C656" s="33" t="s">
        <v>88</v>
      </c>
      <c r="D656" s="34" t="s">
        <v>18</v>
      </c>
      <c r="E656" s="63">
        <v>300</v>
      </c>
    </row>
    <row r="657" spans="1:5" customFormat="1">
      <c r="A657" s="90" t="s">
        <v>1049</v>
      </c>
      <c r="B657" s="33" t="s">
        <v>992</v>
      </c>
      <c r="C657" s="33" t="s">
        <v>88</v>
      </c>
      <c r="D657" s="34" t="s">
        <v>18</v>
      </c>
      <c r="E657" s="63">
        <v>300</v>
      </c>
    </row>
    <row r="658" spans="1:5" customFormat="1">
      <c r="A658" s="97"/>
      <c r="B658" s="45" t="s">
        <v>1050</v>
      </c>
      <c r="C658" s="45"/>
      <c r="D658" s="46"/>
      <c r="E658" s="63"/>
    </row>
    <row r="659" spans="1:5" customFormat="1">
      <c r="A659" s="90" t="s">
        <v>1051</v>
      </c>
      <c r="B659" s="33" t="s">
        <v>1052</v>
      </c>
      <c r="C659" s="33" t="s">
        <v>35</v>
      </c>
      <c r="D659" s="34" t="s">
        <v>135</v>
      </c>
      <c r="E659" s="63">
        <v>750</v>
      </c>
    </row>
    <row r="660" spans="1:5" customFormat="1">
      <c r="A660" s="90" t="s">
        <v>1053</v>
      </c>
      <c r="B660" s="33" t="s">
        <v>1054</v>
      </c>
      <c r="C660" s="33" t="s">
        <v>35</v>
      </c>
      <c r="D660" s="34" t="s">
        <v>135</v>
      </c>
      <c r="E660" s="63">
        <v>300</v>
      </c>
    </row>
    <row r="661" spans="1:5" customFormat="1">
      <c r="A661" s="90" t="s">
        <v>1055</v>
      </c>
      <c r="B661" s="33" t="s">
        <v>1056</v>
      </c>
      <c r="C661" s="33" t="s">
        <v>35</v>
      </c>
      <c r="D661" s="34" t="s">
        <v>135</v>
      </c>
      <c r="E661" s="63">
        <v>960</v>
      </c>
    </row>
    <row r="662" spans="1:5" customFormat="1">
      <c r="A662" s="90" t="s">
        <v>1057</v>
      </c>
      <c r="B662" s="33" t="s">
        <v>1014</v>
      </c>
      <c r="C662" s="33" t="s">
        <v>35</v>
      </c>
      <c r="D662" s="34" t="s">
        <v>135</v>
      </c>
      <c r="E662" s="63">
        <v>960</v>
      </c>
    </row>
    <row r="663" spans="1:5" customFormat="1">
      <c r="A663" s="90" t="s">
        <v>1058</v>
      </c>
      <c r="B663" s="33" t="s">
        <v>1059</v>
      </c>
      <c r="C663" s="33" t="s">
        <v>35</v>
      </c>
      <c r="D663" s="34" t="s">
        <v>135</v>
      </c>
      <c r="E663" s="63">
        <v>890</v>
      </c>
    </row>
    <row r="664" spans="1:5" customFormat="1">
      <c r="A664" s="90" t="s">
        <v>1060</v>
      </c>
      <c r="B664" s="33" t="s">
        <v>1061</v>
      </c>
      <c r="C664" s="33" t="s">
        <v>35</v>
      </c>
      <c r="D664" s="34" t="s">
        <v>135</v>
      </c>
      <c r="E664" s="63">
        <v>360</v>
      </c>
    </row>
    <row r="665" spans="1:5" customFormat="1">
      <c r="A665" s="90" t="s">
        <v>1062</v>
      </c>
      <c r="B665" s="33" t="s">
        <v>994</v>
      </c>
      <c r="C665" s="33" t="s">
        <v>35</v>
      </c>
      <c r="D665" s="34" t="s">
        <v>135</v>
      </c>
      <c r="E665" s="63">
        <v>960</v>
      </c>
    </row>
    <row r="666" spans="1:5" customFormat="1">
      <c r="A666" s="90" t="s">
        <v>2070</v>
      </c>
      <c r="B666" s="33" t="s">
        <v>2069</v>
      </c>
      <c r="C666" s="33" t="s">
        <v>35</v>
      </c>
      <c r="D666" s="34" t="s">
        <v>94</v>
      </c>
      <c r="E666" s="63">
        <v>2600</v>
      </c>
    </row>
    <row r="667" spans="1:5" customFormat="1" ht="31.5">
      <c r="A667" s="90" t="s">
        <v>2071</v>
      </c>
      <c r="B667" s="33" t="s">
        <v>2072</v>
      </c>
      <c r="C667" s="33" t="s">
        <v>35</v>
      </c>
      <c r="D667" s="34" t="s">
        <v>233</v>
      </c>
      <c r="E667" s="63">
        <v>2200</v>
      </c>
    </row>
    <row r="668" spans="1:5" customFormat="1" ht="31.5">
      <c r="A668" s="90" t="s">
        <v>3002</v>
      </c>
      <c r="B668" s="33" t="s">
        <v>3003</v>
      </c>
      <c r="C668" s="33" t="s">
        <v>35</v>
      </c>
      <c r="D668" s="34" t="s">
        <v>3004</v>
      </c>
      <c r="E668" s="63">
        <v>1800</v>
      </c>
    </row>
    <row r="669" spans="1:5" customFormat="1">
      <c r="A669" s="97"/>
      <c r="B669" s="45" t="s">
        <v>1063</v>
      </c>
      <c r="C669" s="45"/>
      <c r="D669" s="46"/>
      <c r="E669" s="63"/>
    </row>
    <row r="670" spans="1:5" customFormat="1">
      <c r="A670" s="90" t="s">
        <v>1064</v>
      </c>
      <c r="B670" s="33" t="s">
        <v>1029</v>
      </c>
      <c r="C670" s="33" t="s">
        <v>471</v>
      </c>
      <c r="D670" s="34" t="s">
        <v>18</v>
      </c>
      <c r="E670" s="63">
        <v>300</v>
      </c>
    </row>
    <row r="671" spans="1:5" customFormat="1">
      <c r="A671" s="90" t="s">
        <v>1065</v>
      </c>
      <c r="B671" s="33" t="s">
        <v>923</v>
      </c>
      <c r="C671" s="33" t="s">
        <v>471</v>
      </c>
      <c r="D671" s="34" t="s">
        <v>18</v>
      </c>
      <c r="E671" s="63">
        <v>900</v>
      </c>
    </row>
    <row r="672" spans="1:5" customFormat="1">
      <c r="A672" s="90" t="s">
        <v>2097</v>
      </c>
      <c r="B672" s="33" t="s">
        <v>925</v>
      </c>
      <c r="C672" s="33" t="s">
        <v>471</v>
      </c>
      <c r="D672" s="34" t="s">
        <v>18</v>
      </c>
      <c r="E672" s="63">
        <v>300</v>
      </c>
    </row>
    <row r="673" spans="1:5" customFormat="1">
      <c r="A673" s="90" t="s">
        <v>2098</v>
      </c>
      <c r="B673" s="33" t="s">
        <v>927</v>
      </c>
      <c r="C673" s="33" t="s">
        <v>471</v>
      </c>
      <c r="D673" s="34" t="s">
        <v>18</v>
      </c>
      <c r="E673" s="63">
        <v>900</v>
      </c>
    </row>
    <row r="674" spans="1:5" customFormat="1">
      <c r="A674" s="90" t="s">
        <v>2099</v>
      </c>
      <c r="B674" s="33" t="s">
        <v>929</v>
      </c>
      <c r="C674" s="33" t="s">
        <v>471</v>
      </c>
      <c r="D674" s="34" t="s">
        <v>18</v>
      </c>
      <c r="E674" s="63">
        <v>300</v>
      </c>
    </row>
    <row r="675" spans="1:5" customFormat="1">
      <c r="A675" s="90" t="s">
        <v>2100</v>
      </c>
      <c r="B675" s="33" t="s">
        <v>931</v>
      </c>
      <c r="C675" s="33" t="s">
        <v>471</v>
      </c>
      <c r="D675" s="34" t="s">
        <v>18</v>
      </c>
      <c r="E675" s="63">
        <v>300</v>
      </c>
    </row>
    <row r="676" spans="1:5" customFormat="1">
      <c r="A676" s="90" t="s">
        <v>1066</v>
      </c>
      <c r="B676" s="33" t="s">
        <v>2068</v>
      </c>
      <c r="C676" s="33" t="s">
        <v>471</v>
      </c>
      <c r="D676" s="34" t="s">
        <v>18</v>
      </c>
      <c r="E676" s="63">
        <v>300</v>
      </c>
    </row>
    <row r="677" spans="1:5" customFormat="1">
      <c r="A677" s="90" t="s">
        <v>1067</v>
      </c>
      <c r="B677" s="33" t="s">
        <v>935</v>
      </c>
      <c r="C677" s="33" t="s">
        <v>471</v>
      </c>
      <c r="D677" s="34" t="s">
        <v>18</v>
      </c>
      <c r="E677" s="63">
        <v>300</v>
      </c>
    </row>
    <row r="678" spans="1:5" customFormat="1">
      <c r="A678" s="90" t="s">
        <v>1068</v>
      </c>
      <c r="B678" s="33" t="s">
        <v>938</v>
      </c>
      <c r="C678" s="33" t="s">
        <v>471</v>
      </c>
      <c r="D678" s="34" t="s">
        <v>18</v>
      </c>
      <c r="E678" s="63">
        <v>300</v>
      </c>
    </row>
    <row r="679" spans="1:5" customFormat="1">
      <c r="A679" s="90" t="s">
        <v>1069</v>
      </c>
      <c r="B679" s="33" t="s">
        <v>1007</v>
      </c>
      <c r="C679" s="33" t="s">
        <v>471</v>
      </c>
      <c r="D679" s="34" t="s">
        <v>18</v>
      </c>
      <c r="E679" s="63">
        <v>300</v>
      </c>
    </row>
    <row r="680" spans="1:5" customFormat="1">
      <c r="A680" s="90" t="s">
        <v>1070</v>
      </c>
      <c r="B680" s="33" t="s">
        <v>943</v>
      </c>
      <c r="C680" s="33" t="s">
        <v>471</v>
      </c>
      <c r="D680" s="34" t="s">
        <v>18</v>
      </c>
      <c r="E680" s="63">
        <v>900</v>
      </c>
    </row>
    <row r="681" spans="1:5" customFormat="1">
      <c r="A681" s="97"/>
      <c r="B681" s="45" t="s">
        <v>1898</v>
      </c>
      <c r="C681" s="45"/>
      <c r="D681" s="46"/>
      <c r="E681" s="63"/>
    </row>
    <row r="682" spans="1:5" customFormat="1">
      <c r="A682" s="90" t="s">
        <v>1071</v>
      </c>
      <c r="B682" s="33" t="s">
        <v>2035</v>
      </c>
      <c r="C682" s="33" t="s">
        <v>73</v>
      </c>
      <c r="D682" s="34" t="s">
        <v>18</v>
      </c>
      <c r="E682" s="63">
        <v>300</v>
      </c>
    </row>
    <row r="683" spans="1:5" customFormat="1">
      <c r="A683" s="90" t="s">
        <v>1072</v>
      </c>
      <c r="B683" s="33" t="s">
        <v>2036</v>
      </c>
      <c r="C683" s="33" t="s">
        <v>73</v>
      </c>
      <c r="D683" s="34" t="s">
        <v>18</v>
      </c>
      <c r="E683" s="63">
        <v>900</v>
      </c>
    </row>
    <row r="684" spans="1:5" customFormat="1">
      <c r="A684" s="90" t="s">
        <v>1073</v>
      </c>
      <c r="B684" s="33" t="s">
        <v>894</v>
      </c>
      <c r="C684" s="33" t="s">
        <v>73</v>
      </c>
      <c r="D684" s="34" t="s">
        <v>18</v>
      </c>
      <c r="E684" s="63">
        <v>300</v>
      </c>
    </row>
    <row r="685" spans="1:5" customFormat="1" ht="31.5">
      <c r="A685" s="90" t="s">
        <v>1074</v>
      </c>
      <c r="B685" s="33" t="s">
        <v>2040</v>
      </c>
      <c r="C685" s="33" t="s">
        <v>73</v>
      </c>
      <c r="D685" s="34" t="s">
        <v>18</v>
      </c>
      <c r="E685" s="63">
        <v>900</v>
      </c>
    </row>
    <row r="686" spans="1:5" customFormat="1">
      <c r="A686" s="90" t="s">
        <v>1075</v>
      </c>
      <c r="B686" s="33" t="s">
        <v>898</v>
      </c>
      <c r="C686" s="33" t="s">
        <v>73</v>
      </c>
      <c r="D686" s="34" t="s">
        <v>18</v>
      </c>
      <c r="E686" s="63">
        <v>300</v>
      </c>
    </row>
    <row r="687" spans="1:5" customFormat="1">
      <c r="A687" s="90" t="s">
        <v>1076</v>
      </c>
      <c r="B687" s="33" t="s">
        <v>900</v>
      </c>
      <c r="C687" s="33" t="s">
        <v>73</v>
      </c>
      <c r="D687" s="34" t="s">
        <v>18</v>
      </c>
      <c r="E687" s="63">
        <v>300</v>
      </c>
    </row>
    <row r="688" spans="1:5" customFormat="1">
      <c r="A688" s="90" t="s">
        <v>1077</v>
      </c>
      <c r="B688" s="33" t="s">
        <v>902</v>
      </c>
      <c r="C688" s="33" t="s">
        <v>73</v>
      </c>
      <c r="D688" s="34" t="s">
        <v>18</v>
      </c>
      <c r="E688" s="63">
        <v>300</v>
      </c>
    </row>
    <row r="689" spans="1:5" customFormat="1">
      <c r="A689" s="90" t="s">
        <v>1078</v>
      </c>
      <c r="B689" s="33" t="s">
        <v>904</v>
      </c>
      <c r="C689" s="33" t="s">
        <v>73</v>
      </c>
      <c r="D689" s="34" t="s">
        <v>18</v>
      </c>
      <c r="E689" s="63">
        <v>300</v>
      </c>
    </row>
    <row r="690" spans="1:5" customFormat="1">
      <c r="A690" s="90" t="s">
        <v>1079</v>
      </c>
      <c r="B690" s="33" t="s">
        <v>906</v>
      </c>
      <c r="C690" s="33" t="s">
        <v>73</v>
      </c>
      <c r="D690" s="34" t="s">
        <v>18</v>
      </c>
      <c r="E690" s="63">
        <v>300</v>
      </c>
    </row>
    <row r="691" spans="1:5" customFormat="1">
      <c r="A691" s="90" t="s">
        <v>1080</v>
      </c>
      <c r="B691" s="33" t="s">
        <v>908</v>
      </c>
      <c r="C691" s="33" t="s">
        <v>73</v>
      </c>
      <c r="D691" s="34" t="s">
        <v>18</v>
      </c>
      <c r="E691" s="63">
        <v>900</v>
      </c>
    </row>
    <row r="692" spans="1:5" customFormat="1">
      <c r="A692" s="90" t="s">
        <v>1081</v>
      </c>
      <c r="B692" s="33" t="s">
        <v>910</v>
      </c>
      <c r="C692" s="33" t="s">
        <v>73</v>
      </c>
      <c r="D692" s="34" t="s">
        <v>18</v>
      </c>
      <c r="E692" s="63">
        <v>300</v>
      </c>
    </row>
    <row r="693" spans="1:5" customFormat="1">
      <c r="A693" s="90" t="s">
        <v>1082</v>
      </c>
      <c r="B693" s="33" t="s">
        <v>913</v>
      </c>
      <c r="C693" s="33" t="s">
        <v>73</v>
      </c>
      <c r="D693" s="34" t="s">
        <v>18</v>
      </c>
      <c r="E693" s="63">
        <v>900</v>
      </c>
    </row>
    <row r="694" spans="1:5" customFormat="1">
      <c r="A694" s="97"/>
      <c r="B694" s="45" t="s">
        <v>1920</v>
      </c>
      <c r="C694" s="45"/>
      <c r="D694" s="46"/>
      <c r="E694" s="63"/>
    </row>
    <row r="695" spans="1:5" customFormat="1">
      <c r="A695" s="90" t="s">
        <v>1083</v>
      </c>
      <c r="B695" s="33" t="s">
        <v>2035</v>
      </c>
      <c r="C695" s="33" t="s">
        <v>1921</v>
      </c>
      <c r="D695" s="34" t="s">
        <v>18</v>
      </c>
      <c r="E695" s="63">
        <v>300</v>
      </c>
    </row>
    <row r="696" spans="1:5" customFormat="1">
      <c r="A696" s="90" t="s">
        <v>1084</v>
      </c>
      <c r="B696" s="33" t="s">
        <v>2036</v>
      </c>
      <c r="C696" s="33" t="s">
        <v>1921</v>
      </c>
      <c r="D696" s="34" t="s">
        <v>18</v>
      </c>
      <c r="E696" s="63">
        <v>900</v>
      </c>
    </row>
    <row r="697" spans="1:5" customFormat="1">
      <c r="A697" s="90" t="s">
        <v>1085</v>
      </c>
      <c r="B697" s="33" t="s">
        <v>894</v>
      </c>
      <c r="C697" s="33" t="s">
        <v>1921</v>
      </c>
      <c r="D697" s="34" t="s">
        <v>18</v>
      </c>
      <c r="E697" s="63">
        <v>300</v>
      </c>
    </row>
    <row r="698" spans="1:5" customFormat="1" ht="31.5">
      <c r="A698" s="90" t="s">
        <v>1086</v>
      </c>
      <c r="B698" s="33" t="s">
        <v>2040</v>
      </c>
      <c r="C698" s="33" t="s">
        <v>1921</v>
      </c>
      <c r="D698" s="34" t="s">
        <v>18</v>
      </c>
      <c r="E698" s="63">
        <v>900</v>
      </c>
    </row>
    <row r="699" spans="1:5" customFormat="1">
      <c r="A699" s="90" t="s">
        <v>1087</v>
      </c>
      <c r="B699" s="33" t="s">
        <v>898</v>
      </c>
      <c r="C699" s="33" t="s">
        <v>1921</v>
      </c>
      <c r="D699" s="34" t="s">
        <v>18</v>
      </c>
      <c r="E699" s="63">
        <v>300</v>
      </c>
    </row>
    <row r="700" spans="1:5" customFormat="1">
      <c r="A700" s="90" t="s">
        <v>1088</v>
      </c>
      <c r="B700" s="33" t="s">
        <v>900</v>
      </c>
      <c r="C700" s="33" t="s">
        <v>1921</v>
      </c>
      <c r="D700" s="34" t="s">
        <v>18</v>
      </c>
      <c r="E700" s="63">
        <v>300</v>
      </c>
    </row>
    <row r="701" spans="1:5" customFormat="1">
      <c r="A701" s="90" t="s">
        <v>1089</v>
      </c>
      <c r="B701" s="33" t="s">
        <v>902</v>
      </c>
      <c r="C701" s="33" t="s">
        <v>1921</v>
      </c>
      <c r="D701" s="34" t="s">
        <v>18</v>
      </c>
      <c r="E701" s="63">
        <v>300</v>
      </c>
    </row>
    <row r="702" spans="1:5" customFormat="1">
      <c r="A702" s="90" t="s">
        <v>1090</v>
      </c>
      <c r="B702" s="33" t="s">
        <v>904</v>
      </c>
      <c r="C702" s="33" t="s">
        <v>1921</v>
      </c>
      <c r="D702" s="34" t="s">
        <v>18</v>
      </c>
      <c r="E702" s="63">
        <v>300</v>
      </c>
    </row>
    <row r="703" spans="1:5" customFormat="1">
      <c r="A703" s="90" t="s">
        <v>1091</v>
      </c>
      <c r="B703" s="33" t="s">
        <v>906</v>
      </c>
      <c r="C703" s="33" t="s">
        <v>1921</v>
      </c>
      <c r="D703" s="34" t="s">
        <v>18</v>
      </c>
      <c r="E703" s="63">
        <v>300</v>
      </c>
    </row>
    <row r="704" spans="1:5" customFormat="1">
      <c r="A704" s="90" t="s">
        <v>1092</v>
      </c>
      <c r="B704" s="33" t="s">
        <v>908</v>
      </c>
      <c r="C704" s="33" t="s">
        <v>1921</v>
      </c>
      <c r="D704" s="34" t="s">
        <v>18</v>
      </c>
      <c r="E704" s="63">
        <v>900</v>
      </c>
    </row>
    <row r="705" spans="1:5" customFormat="1">
      <c r="A705" s="90" t="s">
        <v>1093</v>
      </c>
      <c r="B705" s="33" t="s">
        <v>910</v>
      </c>
      <c r="C705" s="33" t="s">
        <v>1921</v>
      </c>
      <c r="D705" s="34" t="s">
        <v>18</v>
      </c>
      <c r="E705" s="63">
        <v>300</v>
      </c>
    </row>
    <row r="706" spans="1:5" customFormat="1">
      <c r="A706" s="90" t="s">
        <v>1094</v>
      </c>
      <c r="B706" s="33" t="s">
        <v>913</v>
      </c>
      <c r="C706" s="33" t="s">
        <v>1921</v>
      </c>
      <c r="D706" s="34" t="s">
        <v>18</v>
      </c>
      <c r="E706" s="63">
        <v>900</v>
      </c>
    </row>
    <row r="707" spans="1:5" customFormat="1">
      <c r="A707" s="91"/>
      <c r="B707" s="134" t="s">
        <v>1897</v>
      </c>
      <c r="C707" s="134"/>
      <c r="D707" s="134"/>
      <c r="E707" s="63"/>
    </row>
    <row r="708" spans="1:5" customFormat="1" ht="31.5">
      <c r="A708" s="93" t="s">
        <v>961</v>
      </c>
      <c r="B708" s="33" t="s">
        <v>962</v>
      </c>
      <c r="C708" s="33" t="s">
        <v>895</v>
      </c>
      <c r="D708" s="34" t="s">
        <v>342</v>
      </c>
      <c r="E708" s="63">
        <v>1600</v>
      </c>
    </row>
    <row r="709" spans="1:5" customFormat="1" ht="31.5">
      <c r="A709" s="93" t="s">
        <v>963</v>
      </c>
      <c r="B709" s="33" t="s">
        <v>964</v>
      </c>
      <c r="C709" s="33" t="s">
        <v>895</v>
      </c>
      <c r="D709" s="34" t="s">
        <v>342</v>
      </c>
      <c r="E709" s="63">
        <v>2500</v>
      </c>
    </row>
    <row r="710" spans="1:5" customFormat="1" ht="31.5">
      <c r="A710" s="93" t="s">
        <v>965</v>
      </c>
      <c r="B710" s="33" t="s">
        <v>966</v>
      </c>
      <c r="C710" s="33" t="s">
        <v>895</v>
      </c>
      <c r="D710" s="34" t="s">
        <v>342</v>
      </c>
      <c r="E710" s="63">
        <v>3000</v>
      </c>
    </row>
    <row r="711" spans="1:5" customFormat="1" ht="63">
      <c r="A711" s="93" t="s">
        <v>1036</v>
      </c>
      <c r="B711" s="33" t="s">
        <v>1037</v>
      </c>
      <c r="C711" s="33" t="s">
        <v>1922</v>
      </c>
      <c r="D711" s="34" t="s">
        <v>94</v>
      </c>
      <c r="E711" s="63">
        <v>1600</v>
      </c>
    </row>
    <row r="712" spans="1:5" s="6" customFormat="1" ht="63">
      <c r="A712" s="98" t="s">
        <v>1895</v>
      </c>
      <c r="B712" s="33" t="s">
        <v>1931</v>
      </c>
      <c r="C712" s="33" t="s">
        <v>1922</v>
      </c>
      <c r="D712" s="34" t="s">
        <v>94</v>
      </c>
      <c r="E712" s="63">
        <v>2700</v>
      </c>
    </row>
    <row r="713" spans="1:5" s="6" customFormat="1" ht="63">
      <c r="A713" s="98" t="s">
        <v>1896</v>
      </c>
      <c r="B713" s="33" t="s">
        <v>1932</v>
      </c>
      <c r="C713" s="33" t="s">
        <v>1922</v>
      </c>
      <c r="D713" s="34" t="s">
        <v>94</v>
      </c>
      <c r="E713" s="63">
        <v>3600</v>
      </c>
    </row>
    <row r="714" spans="1:5" customFormat="1">
      <c r="A714" s="91"/>
      <c r="B714" s="134" t="s">
        <v>1095</v>
      </c>
      <c r="C714" s="134"/>
      <c r="D714" s="134"/>
      <c r="E714" s="63"/>
    </row>
    <row r="715" spans="1:5" customFormat="1" ht="31.5">
      <c r="A715" s="90" t="s">
        <v>1096</v>
      </c>
      <c r="B715" s="33" t="s">
        <v>1097</v>
      </c>
      <c r="C715" s="47" t="s">
        <v>1098</v>
      </c>
      <c r="D715" s="34" t="s">
        <v>266</v>
      </c>
      <c r="E715" s="63">
        <v>1300</v>
      </c>
    </row>
    <row r="716" spans="1:5" customFormat="1">
      <c r="A716" s="90" t="s">
        <v>1099</v>
      </c>
      <c r="B716" s="33" t="s">
        <v>1100</v>
      </c>
      <c r="C716" s="47" t="s">
        <v>471</v>
      </c>
      <c r="D716" s="34" t="s">
        <v>266</v>
      </c>
      <c r="E716" s="63">
        <v>1300</v>
      </c>
    </row>
    <row r="717" spans="1:5" customFormat="1" ht="31.5">
      <c r="A717" s="90" t="s">
        <v>1101</v>
      </c>
      <c r="B717" s="33" t="s">
        <v>1899</v>
      </c>
      <c r="C717" s="47" t="s">
        <v>1102</v>
      </c>
      <c r="D717" s="34" t="s">
        <v>94</v>
      </c>
      <c r="E717" s="63">
        <v>880</v>
      </c>
    </row>
    <row r="718" spans="1:5" customFormat="1" ht="31.5">
      <c r="A718" s="90" t="s">
        <v>1103</v>
      </c>
      <c r="B718" s="33" t="s">
        <v>1900</v>
      </c>
      <c r="C718" s="47" t="s">
        <v>1104</v>
      </c>
      <c r="D718" s="34" t="s">
        <v>94</v>
      </c>
      <c r="E718" s="63">
        <v>880</v>
      </c>
    </row>
    <row r="719" spans="1:5" customFormat="1" ht="47.25">
      <c r="A719" s="90" t="s">
        <v>1929</v>
      </c>
      <c r="B719" s="33" t="s">
        <v>1935</v>
      </c>
      <c r="C719" s="47" t="s">
        <v>1102</v>
      </c>
      <c r="D719" s="34" t="s">
        <v>94</v>
      </c>
      <c r="E719" s="63">
        <v>880</v>
      </c>
    </row>
    <row r="720" spans="1:5" customFormat="1" ht="47.25">
      <c r="A720" s="90" t="s">
        <v>2136</v>
      </c>
      <c r="B720" s="33" t="s">
        <v>2135</v>
      </c>
      <c r="C720" s="47" t="s">
        <v>1102</v>
      </c>
      <c r="D720" s="34" t="s">
        <v>94</v>
      </c>
      <c r="E720" s="63">
        <v>1040</v>
      </c>
    </row>
    <row r="721" spans="1:5" customFormat="1" ht="47.25">
      <c r="A721" s="90" t="s">
        <v>2139</v>
      </c>
      <c r="B721" s="33" t="s">
        <v>2134</v>
      </c>
      <c r="C721" s="47" t="s">
        <v>1104</v>
      </c>
      <c r="D721" s="34" t="s">
        <v>94</v>
      </c>
      <c r="E721" s="63">
        <v>880</v>
      </c>
    </row>
    <row r="722" spans="1:5" customFormat="1" ht="47.25">
      <c r="A722" s="90" t="s">
        <v>2137</v>
      </c>
      <c r="B722" s="33" t="s">
        <v>2138</v>
      </c>
      <c r="C722" s="47" t="s">
        <v>1104</v>
      </c>
      <c r="D722" s="34" t="s">
        <v>94</v>
      </c>
      <c r="E722" s="63">
        <v>1040</v>
      </c>
    </row>
    <row r="723" spans="1:5" customFormat="1" ht="47.25">
      <c r="A723" s="90" t="s">
        <v>1934</v>
      </c>
      <c r="B723" s="33" t="s">
        <v>1933</v>
      </c>
      <c r="C723" s="47" t="s">
        <v>1102</v>
      </c>
      <c r="D723" s="34" t="s">
        <v>94</v>
      </c>
      <c r="E723" s="63">
        <v>880</v>
      </c>
    </row>
    <row r="724" spans="1:5" customFormat="1" ht="31.5">
      <c r="A724" s="90" t="s">
        <v>1105</v>
      </c>
      <c r="B724" s="33" t="s">
        <v>1106</v>
      </c>
      <c r="C724" s="47" t="s">
        <v>1107</v>
      </c>
      <c r="D724" s="34" t="s">
        <v>94</v>
      </c>
      <c r="E724" s="63">
        <v>880</v>
      </c>
    </row>
    <row r="725" spans="1:5" customFormat="1" ht="31.5">
      <c r="A725" s="90" t="s">
        <v>1108</v>
      </c>
      <c r="B725" s="33" t="s">
        <v>1109</v>
      </c>
      <c r="C725" s="47" t="s">
        <v>1107</v>
      </c>
      <c r="D725" s="34" t="s">
        <v>94</v>
      </c>
      <c r="E725" s="63">
        <v>1040</v>
      </c>
    </row>
    <row r="726" spans="1:5" customFormat="1" ht="31.5">
      <c r="A726" s="90" t="s">
        <v>1110</v>
      </c>
      <c r="B726" s="33" t="s">
        <v>1111</v>
      </c>
      <c r="C726" s="47" t="s">
        <v>1112</v>
      </c>
      <c r="D726" s="34" t="s">
        <v>94</v>
      </c>
      <c r="E726" s="63">
        <v>880</v>
      </c>
    </row>
    <row r="727" spans="1:5" customFormat="1" ht="31.5">
      <c r="A727" s="90" t="s">
        <v>1113</v>
      </c>
      <c r="B727" s="33" t="s">
        <v>1114</v>
      </c>
      <c r="C727" s="47" t="s">
        <v>1112</v>
      </c>
      <c r="D727" s="34" t="s">
        <v>94</v>
      </c>
      <c r="E727" s="63">
        <v>1040</v>
      </c>
    </row>
    <row r="728" spans="1:5" customFormat="1" ht="31.5">
      <c r="A728" s="90" t="s">
        <v>1115</v>
      </c>
      <c r="B728" s="33" t="s">
        <v>1901</v>
      </c>
      <c r="C728" s="47" t="s">
        <v>1116</v>
      </c>
      <c r="D728" s="34" t="s">
        <v>432</v>
      </c>
      <c r="E728" s="63">
        <v>1320</v>
      </c>
    </row>
    <row r="729" spans="1:5" customFormat="1">
      <c r="A729" s="90" t="s">
        <v>1117</v>
      </c>
      <c r="B729" s="33" t="s">
        <v>1118</v>
      </c>
      <c r="C729" s="47" t="s">
        <v>1119</v>
      </c>
      <c r="D729" s="34" t="s">
        <v>94</v>
      </c>
      <c r="E729" s="63">
        <v>900</v>
      </c>
    </row>
    <row r="730" spans="1:5" customFormat="1" ht="31.5">
      <c r="A730" s="90" t="s">
        <v>1120</v>
      </c>
      <c r="B730" s="33" t="s">
        <v>1121</v>
      </c>
      <c r="C730" s="47" t="s">
        <v>1119</v>
      </c>
      <c r="D730" s="34" t="s">
        <v>94</v>
      </c>
      <c r="E730" s="63">
        <v>1060</v>
      </c>
    </row>
    <row r="731" spans="1:5" customFormat="1" ht="31.5">
      <c r="A731" s="90" t="s">
        <v>2077</v>
      </c>
      <c r="B731" s="33" t="s">
        <v>2080</v>
      </c>
      <c r="C731" s="47" t="s">
        <v>2081</v>
      </c>
      <c r="D731" s="34" t="s">
        <v>94</v>
      </c>
      <c r="E731" s="63">
        <v>880</v>
      </c>
    </row>
    <row r="732" spans="1:5" customFormat="1" ht="31.5">
      <c r="A732" s="90" t="s">
        <v>1122</v>
      </c>
      <c r="B732" s="33" t="s">
        <v>1123</v>
      </c>
      <c r="C732" s="47" t="s">
        <v>1124</v>
      </c>
      <c r="D732" s="34" t="s">
        <v>94</v>
      </c>
      <c r="E732" s="63">
        <v>900</v>
      </c>
    </row>
    <row r="733" spans="1:5" customFormat="1" ht="31.5">
      <c r="A733" s="90" t="s">
        <v>1125</v>
      </c>
      <c r="B733" s="33" t="s">
        <v>1126</v>
      </c>
      <c r="C733" s="47" t="s">
        <v>1124</v>
      </c>
      <c r="D733" s="34" t="s">
        <v>94</v>
      </c>
      <c r="E733" s="63">
        <v>1060</v>
      </c>
    </row>
    <row r="734" spans="1:5" customFormat="1" ht="31.5">
      <c r="A734" s="90" t="s">
        <v>1127</v>
      </c>
      <c r="B734" s="33" t="s">
        <v>1128</v>
      </c>
      <c r="C734" s="47" t="s">
        <v>1124</v>
      </c>
      <c r="D734" s="34" t="s">
        <v>94</v>
      </c>
      <c r="E734" s="63">
        <v>900</v>
      </c>
    </row>
    <row r="735" spans="1:5" customFormat="1" ht="31.5">
      <c r="A735" s="90" t="s">
        <v>1129</v>
      </c>
      <c r="B735" s="33" t="s">
        <v>1130</v>
      </c>
      <c r="C735" s="47" t="s">
        <v>1124</v>
      </c>
      <c r="D735" s="34" t="s">
        <v>94</v>
      </c>
      <c r="E735" s="63">
        <v>1060</v>
      </c>
    </row>
    <row r="736" spans="1:5" customFormat="1" ht="31.5">
      <c r="A736" s="90" t="s">
        <v>1131</v>
      </c>
      <c r="B736" s="33" t="s">
        <v>1132</v>
      </c>
      <c r="C736" s="47" t="s">
        <v>1133</v>
      </c>
      <c r="D736" s="34" t="s">
        <v>94</v>
      </c>
      <c r="E736" s="63">
        <v>900</v>
      </c>
    </row>
    <row r="737" spans="1:5" customFormat="1" ht="31.5">
      <c r="A737" s="90" t="s">
        <v>1134</v>
      </c>
      <c r="B737" s="33" t="s">
        <v>1135</v>
      </c>
      <c r="C737" s="47" t="s">
        <v>1133</v>
      </c>
      <c r="D737" s="34" t="s">
        <v>94</v>
      </c>
      <c r="E737" s="63">
        <v>1060</v>
      </c>
    </row>
    <row r="738" spans="1:5" customFormat="1" ht="31.5">
      <c r="A738" s="90" t="s">
        <v>1136</v>
      </c>
      <c r="B738" s="33" t="s">
        <v>1137</v>
      </c>
      <c r="C738" s="47" t="s">
        <v>1133</v>
      </c>
      <c r="D738" s="34" t="s">
        <v>94</v>
      </c>
      <c r="E738" s="63">
        <v>900</v>
      </c>
    </row>
    <row r="739" spans="1:5" customFormat="1" ht="31.5">
      <c r="A739" s="90" t="s">
        <v>1138</v>
      </c>
      <c r="B739" s="33" t="s">
        <v>1139</v>
      </c>
      <c r="C739" s="47" t="s">
        <v>1133</v>
      </c>
      <c r="D739" s="34" t="s">
        <v>94</v>
      </c>
      <c r="E739" s="63">
        <v>1060</v>
      </c>
    </row>
    <row r="740" spans="1:5" customFormat="1" ht="47.25">
      <c r="A740" s="90" t="s">
        <v>1140</v>
      </c>
      <c r="B740" s="33" t="s">
        <v>1141</v>
      </c>
      <c r="C740" s="47" t="s">
        <v>1142</v>
      </c>
      <c r="D740" s="34" t="s">
        <v>1143</v>
      </c>
      <c r="E740" s="63">
        <v>1000</v>
      </c>
    </row>
    <row r="741" spans="1:5" customFormat="1">
      <c r="A741" s="90" t="s">
        <v>1144</v>
      </c>
      <c r="B741" s="33" t="s">
        <v>1902</v>
      </c>
      <c r="C741" s="47" t="s">
        <v>35</v>
      </c>
      <c r="D741" s="34" t="s">
        <v>536</v>
      </c>
      <c r="E741" s="63">
        <v>1320</v>
      </c>
    </row>
    <row r="742" spans="1:5" customFormat="1" ht="31.5">
      <c r="A742" s="90" t="s">
        <v>1145</v>
      </c>
      <c r="B742" s="33" t="s">
        <v>1146</v>
      </c>
      <c r="C742" s="47" t="s">
        <v>35</v>
      </c>
      <c r="D742" s="34" t="s">
        <v>601</v>
      </c>
      <c r="E742" s="63">
        <v>1200</v>
      </c>
    </row>
    <row r="743" spans="1:5" customFormat="1" ht="31.5">
      <c r="A743" s="90" t="s">
        <v>1147</v>
      </c>
      <c r="B743" s="33" t="s">
        <v>1148</v>
      </c>
      <c r="C743" s="47" t="s">
        <v>35</v>
      </c>
      <c r="D743" s="34" t="s">
        <v>601</v>
      </c>
      <c r="E743" s="63">
        <v>1600</v>
      </c>
    </row>
    <row r="744" spans="1:5" customFormat="1" ht="31.5">
      <c r="A744" s="90" t="s">
        <v>1149</v>
      </c>
      <c r="B744" s="33" t="s">
        <v>1150</v>
      </c>
      <c r="C744" s="47" t="s">
        <v>1151</v>
      </c>
      <c r="D744" s="34" t="s">
        <v>1930</v>
      </c>
      <c r="E744" s="63">
        <v>700</v>
      </c>
    </row>
    <row r="745" spans="1:5" customFormat="1">
      <c r="A745" s="90" t="s">
        <v>1152</v>
      </c>
      <c r="B745" s="33" t="s">
        <v>1905</v>
      </c>
      <c r="C745" s="47" t="s">
        <v>35</v>
      </c>
      <c r="D745" s="34" t="s">
        <v>94</v>
      </c>
      <c r="E745" s="63">
        <v>1500</v>
      </c>
    </row>
    <row r="746" spans="1:5" customFormat="1">
      <c r="A746" s="90" t="s">
        <v>2078</v>
      </c>
      <c r="B746" s="33" t="s">
        <v>2082</v>
      </c>
      <c r="C746" s="47" t="s">
        <v>35</v>
      </c>
      <c r="D746" s="34" t="s">
        <v>94</v>
      </c>
      <c r="E746" s="63">
        <v>880</v>
      </c>
    </row>
    <row r="747" spans="1:5" customFormat="1">
      <c r="A747" s="90" t="s">
        <v>1153</v>
      </c>
      <c r="B747" s="33" t="s">
        <v>1154</v>
      </c>
      <c r="C747" s="47" t="s">
        <v>1155</v>
      </c>
      <c r="D747" s="34" t="s">
        <v>53</v>
      </c>
      <c r="E747" s="63">
        <v>1000</v>
      </c>
    </row>
    <row r="748" spans="1:5" customFormat="1" ht="47.25">
      <c r="A748" s="90" t="s">
        <v>1156</v>
      </c>
      <c r="B748" s="33" t="s">
        <v>1903</v>
      </c>
      <c r="C748" s="47" t="s">
        <v>1157</v>
      </c>
      <c r="D748" s="34" t="s">
        <v>2143</v>
      </c>
      <c r="E748" s="63">
        <v>800</v>
      </c>
    </row>
    <row r="749" spans="1:5" customFormat="1" ht="47.25">
      <c r="A749" s="90" t="s">
        <v>1158</v>
      </c>
      <c r="B749" s="33" t="s">
        <v>2165</v>
      </c>
      <c r="C749" s="47" t="s">
        <v>1157</v>
      </c>
      <c r="D749" s="34" t="s">
        <v>2143</v>
      </c>
      <c r="E749" s="63">
        <v>800</v>
      </c>
    </row>
    <row r="750" spans="1:5" customFormat="1" ht="31.5">
      <c r="A750" s="90" t="s">
        <v>1159</v>
      </c>
      <c r="B750" s="33" t="s">
        <v>1160</v>
      </c>
      <c r="C750" s="47" t="s">
        <v>1161</v>
      </c>
      <c r="D750" s="34" t="s">
        <v>94</v>
      </c>
      <c r="E750" s="63">
        <v>800</v>
      </c>
    </row>
    <row r="751" spans="1:5" customFormat="1" ht="31.5">
      <c r="A751" s="90" t="s">
        <v>1162</v>
      </c>
      <c r="B751" s="33" t="s">
        <v>1163</v>
      </c>
      <c r="C751" s="47" t="s">
        <v>1161</v>
      </c>
      <c r="D751" s="34" t="s">
        <v>94</v>
      </c>
      <c r="E751" s="63">
        <v>960</v>
      </c>
    </row>
    <row r="752" spans="1:5" customFormat="1" ht="31.5">
      <c r="A752" s="90" t="s">
        <v>1164</v>
      </c>
      <c r="B752" s="33" t="s">
        <v>1923</v>
      </c>
      <c r="C752" s="47" t="s">
        <v>1924</v>
      </c>
      <c r="D752" s="34" t="s">
        <v>94</v>
      </c>
      <c r="E752" s="63">
        <v>900</v>
      </c>
    </row>
    <row r="753" spans="1:5" customFormat="1" ht="31.5">
      <c r="A753" s="90" t="s">
        <v>1165</v>
      </c>
      <c r="B753" s="33" t="s">
        <v>1925</v>
      </c>
      <c r="C753" s="47" t="s">
        <v>1924</v>
      </c>
      <c r="D753" s="34" t="s">
        <v>94</v>
      </c>
      <c r="E753" s="63">
        <v>1060</v>
      </c>
    </row>
    <row r="754" spans="1:5" customFormat="1">
      <c r="A754" s="90" t="s">
        <v>2084</v>
      </c>
      <c r="B754" s="33" t="s">
        <v>2083</v>
      </c>
      <c r="C754" s="47" t="s">
        <v>24</v>
      </c>
      <c r="D754" s="34" t="s">
        <v>94</v>
      </c>
      <c r="E754" s="63">
        <v>880</v>
      </c>
    </row>
    <row r="755" spans="1:5" customFormat="1" ht="31.5">
      <c r="A755" s="90" t="s">
        <v>1166</v>
      </c>
      <c r="B755" s="33" t="s">
        <v>1167</v>
      </c>
      <c r="C755" s="47" t="s">
        <v>1168</v>
      </c>
      <c r="D755" s="34" t="s">
        <v>94</v>
      </c>
      <c r="E755" s="63">
        <v>900</v>
      </c>
    </row>
    <row r="756" spans="1:5" customFormat="1" ht="31.5">
      <c r="A756" s="90" t="s">
        <v>1169</v>
      </c>
      <c r="B756" s="33" t="s">
        <v>1170</v>
      </c>
      <c r="C756" s="47" t="s">
        <v>1168</v>
      </c>
      <c r="D756" s="34" t="s">
        <v>94</v>
      </c>
      <c r="E756" s="63">
        <v>1060</v>
      </c>
    </row>
    <row r="757" spans="1:5" customFormat="1" ht="31.5">
      <c r="A757" s="90" t="s">
        <v>1171</v>
      </c>
      <c r="B757" s="33" t="s">
        <v>1172</v>
      </c>
      <c r="C757" s="47" t="s">
        <v>1173</v>
      </c>
      <c r="D757" s="34" t="s">
        <v>94</v>
      </c>
      <c r="E757" s="63">
        <v>900</v>
      </c>
    </row>
    <row r="758" spans="1:5" customFormat="1" ht="31.5">
      <c r="A758" s="90" t="s">
        <v>1174</v>
      </c>
      <c r="B758" s="33" t="s">
        <v>1175</v>
      </c>
      <c r="C758" s="47" t="s">
        <v>1173</v>
      </c>
      <c r="D758" s="34" t="s">
        <v>94</v>
      </c>
      <c r="E758" s="63">
        <v>1060</v>
      </c>
    </row>
    <row r="759" spans="1:5" customFormat="1" ht="47.25">
      <c r="A759" s="90" t="s">
        <v>1226</v>
      </c>
      <c r="B759" s="33" t="s">
        <v>2079</v>
      </c>
      <c r="C759" s="47" t="s">
        <v>1157</v>
      </c>
      <c r="D759" s="34" t="s">
        <v>94</v>
      </c>
      <c r="E759" s="63">
        <v>800</v>
      </c>
    </row>
    <row r="760" spans="1:5" customFormat="1" ht="63">
      <c r="A760" s="90" t="s">
        <v>1176</v>
      </c>
      <c r="B760" s="33" t="s">
        <v>1904</v>
      </c>
      <c r="C760" s="47" t="s">
        <v>1177</v>
      </c>
      <c r="D760" s="34" t="s">
        <v>94</v>
      </c>
      <c r="E760" s="63">
        <v>900</v>
      </c>
    </row>
    <row r="761" spans="1:5" customFormat="1" ht="47.25">
      <c r="A761" s="90" t="s">
        <v>1178</v>
      </c>
      <c r="B761" s="33" t="s">
        <v>1179</v>
      </c>
      <c r="C761" s="47" t="s">
        <v>1180</v>
      </c>
      <c r="D761" s="34" t="s">
        <v>94</v>
      </c>
      <c r="E761" s="63">
        <v>900</v>
      </c>
    </row>
    <row r="762" spans="1:5" customFormat="1" ht="47.25">
      <c r="A762" s="90" t="s">
        <v>1181</v>
      </c>
      <c r="B762" s="33" t="s">
        <v>1182</v>
      </c>
      <c r="C762" s="47" t="s">
        <v>1180</v>
      </c>
      <c r="D762" s="34" t="s">
        <v>94</v>
      </c>
      <c r="E762" s="63">
        <v>1060</v>
      </c>
    </row>
    <row r="763" spans="1:5" customFormat="1" ht="31.5">
      <c r="A763" s="90" t="s">
        <v>1183</v>
      </c>
      <c r="B763" s="33" t="s">
        <v>1184</v>
      </c>
      <c r="C763" s="47" t="s">
        <v>1185</v>
      </c>
      <c r="D763" s="34" t="s">
        <v>94</v>
      </c>
      <c r="E763" s="63">
        <v>900</v>
      </c>
    </row>
    <row r="764" spans="1:5" customFormat="1" ht="31.5">
      <c r="A764" s="90" t="s">
        <v>1186</v>
      </c>
      <c r="B764" s="33" t="s">
        <v>1187</v>
      </c>
      <c r="C764" s="47" t="s">
        <v>1185</v>
      </c>
      <c r="D764" s="34" t="s">
        <v>94</v>
      </c>
      <c r="E764" s="63">
        <v>1060</v>
      </c>
    </row>
    <row r="765" spans="1:5" customFormat="1">
      <c r="A765" s="90" t="s">
        <v>1188</v>
      </c>
      <c r="B765" s="33" t="s">
        <v>1189</v>
      </c>
      <c r="C765" s="47" t="s">
        <v>73</v>
      </c>
      <c r="D765" s="34" t="s">
        <v>94</v>
      </c>
      <c r="E765" s="63">
        <v>900</v>
      </c>
    </row>
    <row r="766" spans="1:5" customFormat="1" ht="31.5">
      <c r="A766" s="90" t="s">
        <v>1190</v>
      </c>
      <c r="B766" s="33" t="s">
        <v>1191</v>
      </c>
      <c r="C766" s="47" t="s">
        <v>73</v>
      </c>
      <c r="D766" s="34" t="s">
        <v>94</v>
      </c>
      <c r="E766" s="63">
        <v>1060</v>
      </c>
    </row>
    <row r="767" spans="1:5" customFormat="1">
      <c r="A767" s="90" t="s">
        <v>1192</v>
      </c>
      <c r="B767" s="33" t="s">
        <v>1926</v>
      </c>
      <c r="C767" s="47" t="s">
        <v>1921</v>
      </c>
      <c r="D767" s="34" t="s">
        <v>94</v>
      </c>
      <c r="E767" s="63">
        <v>900</v>
      </c>
    </row>
    <row r="768" spans="1:5" customFormat="1" ht="31.5">
      <c r="A768" s="90" t="s">
        <v>1193</v>
      </c>
      <c r="B768" s="33" t="s">
        <v>1927</v>
      </c>
      <c r="C768" s="47" t="s">
        <v>1921</v>
      </c>
      <c r="D768" s="34" t="s">
        <v>94</v>
      </c>
      <c r="E768" s="63">
        <v>1060</v>
      </c>
    </row>
    <row r="769" spans="1:5" customFormat="1" ht="31.5">
      <c r="A769" s="90" t="s">
        <v>1194</v>
      </c>
      <c r="B769" s="33" t="s">
        <v>1195</v>
      </c>
      <c r="C769" s="47" t="s">
        <v>1196</v>
      </c>
      <c r="D769" s="34" t="s">
        <v>94</v>
      </c>
      <c r="E769" s="63">
        <v>880</v>
      </c>
    </row>
    <row r="770" spans="1:5" customFormat="1" ht="31.5">
      <c r="A770" s="90" t="s">
        <v>1197</v>
      </c>
      <c r="B770" s="33" t="s">
        <v>1198</v>
      </c>
      <c r="C770" s="47" t="s">
        <v>1196</v>
      </c>
      <c r="D770" s="34" t="s">
        <v>94</v>
      </c>
      <c r="E770" s="63">
        <v>1040</v>
      </c>
    </row>
    <row r="771" spans="1:5" customFormat="1">
      <c r="A771" s="90" t="s">
        <v>1199</v>
      </c>
      <c r="B771" s="33" t="s">
        <v>1200</v>
      </c>
      <c r="C771" s="47" t="s">
        <v>1201</v>
      </c>
      <c r="D771" s="34" t="s">
        <v>94</v>
      </c>
      <c r="E771" s="63">
        <v>880</v>
      </c>
    </row>
    <row r="772" spans="1:5" customFormat="1" ht="31.5">
      <c r="A772" s="90" t="s">
        <v>1202</v>
      </c>
      <c r="B772" s="33" t="s">
        <v>1203</v>
      </c>
      <c r="C772" s="47" t="s">
        <v>1201</v>
      </c>
      <c r="D772" s="34" t="s">
        <v>94</v>
      </c>
      <c r="E772" s="63">
        <v>1040</v>
      </c>
    </row>
    <row r="773" spans="1:5" customFormat="1">
      <c r="A773" s="90" t="s">
        <v>1204</v>
      </c>
      <c r="B773" s="33" t="s">
        <v>1205</v>
      </c>
      <c r="C773" s="47" t="s">
        <v>1201</v>
      </c>
      <c r="D773" s="34" t="s">
        <v>94</v>
      </c>
      <c r="E773" s="63">
        <v>880</v>
      </c>
    </row>
    <row r="774" spans="1:5" customFormat="1" ht="31.5">
      <c r="A774" s="90" t="s">
        <v>1206</v>
      </c>
      <c r="B774" s="33" t="s">
        <v>1207</v>
      </c>
      <c r="C774" s="47" t="s">
        <v>1201</v>
      </c>
      <c r="D774" s="34" t="s">
        <v>94</v>
      </c>
      <c r="E774" s="63">
        <v>1040</v>
      </c>
    </row>
    <row r="775" spans="1:5" customFormat="1">
      <c r="A775" s="90" t="s">
        <v>1208</v>
      </c>
      <c r="B775" s="33" t="s">
        <v>1209</v>
      </c>
      <c r="C775" s="47" t="s">
        <v>1210</v>
      </c>
      <c r="D775" s="34" t="s">
        <v>94</v>
      </c>
      <c r="E775" s="63">
        <v>880</v>
      </c>
    </row>
    <row r="776" spans="1:5" customFormat="1" ht="31.5">
      <c r="A776" s="90" t="s">
        <v>1211</v>
      </c>
      <c r="B776" s="33" t="s">
        <v>1212</v>
      </c>
      <c r="C776" s="47" t="s">
        <v>1210</v>
      </c>
      <c r="D776" s="34" t="s">
        <v>94</v>
      </c>
      <c r="E776" s="63">
        <v>1040</v>
      </c>
    </row>
    <row r="777" spans="1:5" customFormat="1" ht="112.5" customHeight="1">
      <c r="A777" s="90" t="s">
        <v>1213</v>
      </c>
      <c r="B777" s="33" t="s">
        <v>1214</v>
      </c>
      <c r="C777" s="47" t="s">
        <v>1215</v>
      </c>
      <c r="D777" s="34" t="s">
        <v>53</v>
      </c>
      <c r="E777" s="63">
        <v>2880</v>
      </c>
    </row>
    <row r="778" spans="1:5" customFormat="1" ht="31.5">
      <c r="A778" s="90" t="s">
        <v>1216</v>
      </c>
      <c r="B778" s="33" t="s">
        <v>1217</v>
      </c>
      <c r="C778" s="47" t="s">
        <v>1218</v>
      </c>
      <c r="D778" s="34" t="s">
        <v>1219</v>
      </c>
      <c r="E778" s="63">
        <v>880</v>
      </c>
    </row>
    <row r="779" spans="1:5" customFormat="1">
      <c r="A779" s="90" t="s">
        <v>1220</v>
      </c>
      <c r="B779" s="33" t="s">
        <v>1221</v>
      </c>
      <c r="C779" s="47" t="s">
        <v>1222</v>
      </c>
      <c r="D779" s="34" t="s">
        <v>1219</v>
      </c>
      <c r="E779" s="63">
        <v>880</v>
      </c>
    </row>
    <row r="780" spans="1:5" customFormat="1" ht="31.5">
      <c r="A780" s="90" t="s">
        <v>1223</v>
      </c>
      <c r="B780" s="33" t="s">
        <v>1224</v>
      </c>
      <c r="C780" s="47" t="s">
        <v>1225</v>
      </c>
      <c r="D780" s="34" t="s">
        <v>1219</v>
      </c>
      <c r="E780" s="63">
        <v>880</v>
      </c>
    </row>
    <row r="781" spans="1:5" customFormat="1">
      <c r="A781" s="91"/>
      <c r="B781" s="134" t="s">
        <v>1227</v>
      </c>
      <c r="C781" s="134"/>
      <c r="D781" s="134"/>
      <c r="E781" s="63"/>
    </row>
    <row r="782" spans="1:5" customFormat="1">
      <c r="A782" s="91"/>
      <c r="B782" s="134" t="s">
        <v>1228</v>
      </c>
      <c r="C782" s="134"/>
      <c r="D782" s="134"/>
      <c r="E782" s="63"/>
    </row>
    <row r="783" spans="1:5" customFormat="1" ht="78.75">
      <c r="A783" s="90" t="s">
        <v>1229</v>
      </c>
      <c r="B783" s="33" t="s">
        <v>1928</v>
      </c>
      <c r="C783" s="33" t="s">
        <v>2162</v>
      </c>
      <c r="D783" s="34" t="s">
        <v>465</v>
      </c>
      <c r="E783" s="63">
        <v>4000</v>
      </c>
    </row>
    <row r="784" spans="1:5" customFormat="1" ht="47.25">
      <c r="A784" s="90" t="s">
        <v>1230</v>
      </c>
      <c r="B784" s="33" t="s">
        <v>2939</v>
      </c>
      <c r="C784" s="33" t="s">
        <v>382</v>
      </c>
      <c r="D784" s="34" t="s">
        <v>658</v>
      </c>
      <c r="E784" s="63">
        <v>3000</v>
      </c>
    </row>
    <row r="785" spans="1:5" customFormat="1">
      <c r="A785" s="90" t="s">
        <v>1231</v>
      </c>
      <c r="B785" s="33" t="s">
        <v>2132</v>
      </c>
      <c r="C785" s="33" t="s">
        <v>272</v>
      </c>
      <c r="D785" s="34" t="s">
        <v>658</v>
      </c>
      <c r="E785" s="63">
        <v>2000</v>
      </c>
    </row>
    <row r="786" spans="1:5" customFormat="1" ht="31.5">
      <c r="A786" s="90" t="s">
        <v>1232</v>
      </c>
      <c r="B786" s="33" t="s">
        <v>1233</v>
      </c>
      <c r="C786" s="33" t="s">
        <v>382</v>
      </c>
      <c r="D786" s="34" t="s">
        <v>94</v>
      </c>
      <c r="E786" s="63">
        <v>2480</v>
      </c>
    </row>
    <row r="787" spans="1:5" customFormat="1">
      <c r="A787" s="90" t="s">
        <v>1234</v>
      </c>
      <c r="B787" s="33" t="s">
        <v>1235</v>
      </c>
      <c r="C787" s="33" t="s">
        <v>6</v>
      </c>
      <c r="D787" s="34" t="s">
        <v>94</v>
      </c>
      <c r="E787" s="63">
        <v>1300</v>
      </c>
    </row>
    <row r="788" spans="1:5" customFormat="1">
      <c r="A788" s="91"/>
      <c r="B788" s="134" t="s">
        <v>1236</v>
      </c>
      <c r="C788" s="134"/>
      <c r="D788" s="134"/>
      <c r="E788" s="63"/>
    </row>
    <row r="789" spans="1:5" customFormat="1">
      <c r="A789" s="90" t="s">
        <v>1237</v>
      </c>
      <c r="B789" s="33" t="s">
        <v>1238</v>
      </c>
      <c r="C789" s="33" t="s">
        <v>71</v>
      </c>
      <c r="D789" s="34" t="s">
        <v>122</v>
      </c>
      <c r="E789" s="63">
        <v>370</v>
      </c>
    </row>
    <row r="790" spans="1:5" customFormat="1">
      <c r="A790" s="90" t="s">
        <v>1239</v>
      </c>
      <c r="B790" s="33" t="s">
        <v>1240</v>
      </c>
      <c r="C790" s="33" t="s">
        <v>71</v>
      </c>
      <c r="D790" s="34" t="s">
        <v>122</v>
      </c>
      <c r="E790" s="63">
        <v>370</v>
      </c>
    </row>
    <row r="791" spans="1:5" customFormat="1">
      <c r="A791" s="90" t="s">
        <v>1241</v>
      </c>
      <c r="B791" s="33" t="s">
        <v>1242</v>
      </c>
      <c r="C791" s="33" t="s">
        <v>71</v>
      </c>
      <c r="D791" s="34" t="s">
        <v>122</v>
      </c>
      <c r="E791" s="63">
        <v>370</v>
      </c>
    </row>
    <row r="792" spans="1:5" customFormat="1">
      <c r="A792" s="90" t="s">
        <v>1243</v>
      </c>
      <c r="B792" s="33" t="s">
        <v>1244</v>
      </c>
      <c r="C792" s="33" t="s">
        <v>71</v>
      </c>
      <c r="D792" s="34" t="s">
        <v>601</v>
      </c>
      <c r="E792" s="63">
        <v>4000</v>
      </c>
    </row>
    <row r="793" spans="1:5" customFormat="1">
      <c r="A793" s="91"/>
      <c r="B793" s="134" t="s">
        <v>1245</v>
      </c>
      <c r="C793" s="134"/>
      <c r="D793" s="134"/>
      <c r="E793" s="63"/>
    </row>
    <row r="794" spans="1:5" customFormat="1">
      <c r="A794" s="90" t="s">
        <v>1246</v>
      </c>
      <c r="B794" s="33" t="s">
        <v>1247</v>
      </c>
      <c r="C794" s="33" t="s">
        <v>71</v>
      </c>
      <c r="D794" s="34" t="s">
        <v>2109</v>
      </c>
      <c r="E794" s="63">
        <v>1000</v>
      </c>
    </row>
    <row r="795" spans="1:5" customFormat="1">
      <c r="A795" s="90" t="s">
        <v>1248</v>
      </c>
      <c r="B795" s="33" t="s">
        <v>1249</v>
      </c>
      <c r="C795" s="33" t="s">
        <v>71</v>
      </c>
      <c r="D795" s="34" t="s">
        <v>2109</v>
      </c>
      <c r="E795" s="63">
        <v>600</v>
      </c>
    </row>
    <row r="796" spans="1:5" customFormat="1">
      <c r="A796" s="90" t="s">
        <v>1250</v>
      </c>
      <c r="B796" s="33" t="s">
        <v>1251</v>
      </c>
      <c r="C796" s="33" t="s">
        <v>71</v>
      </c>
      <c r="D796" s="34" t="s">
        <v>2109</v>
      </c>
      <c r="E796" s="63">
        <v>600</v>
      </c>
    </row>
    <row r="797" spans="1:5" customFormat="1">
      <c r="A797" s="90" t="s">
        <v>1252</v>
      </c>
      <c r="B797" s="33" t="s">
        <v>1253</v>
      </c>
      <c r="C797" s="33" t="s">
        <v>71</v>
      </c>
      <c r="D797" s="34" t="s">
        <v>2109</v>
      </c>
      <c r="E797" s="63">
        <v>1000</v>
      </c>
    </row>
    <row r="798" spans="1:5" customFormat="1">
      <c r="A798" s="91"/>
      <c r="B798" s="134" t="s">
        <v>1254</v>
      </c>
      <c r="C798" s="134"/>
      <c r="D798" s="134"/>
      <c r="E798" s="63"/>
    </row>
    <row r="799" spans="1:5" customFormat="1">
      <c r="A799" s="90" t="s">
        <v>1255</v>
      </c>
      <c r="B799" s="33" t="s">
        <v>1256</v>
      </c>
      <c r="C799" s="33" t="s">
        <v>382</v>
      </c>
      <c r="D799" s="34" t="s">
        <v>2118</v>
      </c>
      <c r="E799" s="63">
        <v>2160</v>
      </c>
    </row>
    <row r="800" spans="1:5" customFormat="1">
      <c r="A800" s="90" t="s">
        <v>1257</v>
      </c>
      <c r="B800" s="33" t="s">
        <v>1258</v>
      </c>
      <c r="C800" s="33" t="s">
        <v>382</v>
      </c>
      <c r="D800" s="34" t="s">
        <v>2118</v>
      </c>
      <c r="E800" s="63">
        <v>2160</v>
      </c>
    </row>
    <row r="801" spans="1:5" customFormat="1">
      <c r="A801" s="90" t="s">
        <v>1259</v>
      </c>
      <c r="B801" s="33" t="s">
        <v>1260</v>
      </c>
      <c r="C801" s="33" t="s">
        <v>382</v>
      </c>
      <c r="D801" s="34" t="s">
        <v>2118</v>
      </c>
      <c r="E801" s="63">
        <v>2160</v>
      </c>
    </row>
    <row r="802" spans="1:5" customFormat="1">
      <c r="A802" s="90" t="s">
        <v>1261</v>
      </c>
      <c r="B802" s="33" t="s">
        <v>1262</v>
      </c>
      <c r="C802" s="33" t="s">
        <v>382</v>
      </c>
      <c r="D802" s="34" t="s">
        <v>2118</v>
      </c>
      <c r="E802" s="63">
        <v>2160</v>
      </c>
    </row>
    <row r="803" spans="1:5" customFormat="1">
      <c r="A803" s="90" t="s">
        <v>1263</v>
      </c>
      <c r="B803" s="33" t="s">
        <v>1264</v>
      </c>
      <c r="C803" s="33" t="s">
        <v>382</v>
      </c>
      <c r="D803" s="34" t="s">
        <v>2118</v>
      </c>
      <c r="E803" s="63">
        <v>2160</v>
      </c>
    </row>
    <row r="804" spans="1:5" customFormat="1">
      <c r="A804" s="91"/>
      <c r="B804" s="134" t="s">
        <v>1265</v>
      </c>
      <c r="C804" s="134"/>
      <c r="D804" s="134"/>
      <c r="E804" s="63"/>
    </row>
    <row r="805" spans="1:5" customFormat="1">
      <c r="A805" s="90" t="s">
        <v>1266</v>
      </c>
      <c r="B805" s="33" t="s">
        <v>1267</v>
      </c>
      <c r="C805" s="33" t="s">
        <v>382</v>
      </c>
      <c r="D805" s="34" t="s">
        <v>2118</v>
      </c>
      <c r="E805" s="63">
        <v>2160</v>
      </c>
    </row>
    <row r="806" spans="1:5" customFormat="1">
      <c r="A806" s="90" t="s">
        <v>1268</v>
      </c>
      <c r="B806" s="33" t="s">
        <v>1269</v>
      </c>
      <c r="C806" s="33" t="s">
        <v>382</v>
      </c>
      <c r="D806" s="34" t="s">
        <v>2118</v>
      </c>
      <c r="E806" s="63">
        <v>2160</v>
      </c>
    </row>
    <row r="807" spans="1:5" customFormat="1">
      <c r="A807" s="90" t="s">
        <v>1270</v>
      </c>
      <c r="B807" s="33" t="s">
        <v>1271</v>
      </c>
      <c r="C807" s="33" t="s">
        <v>382</v>
      </c>
      <c r="D807" s="34" t="s">
        <v>2118</v>
      </c>
      <c r="E807" s="63">
        <v>2160</v>
      </c>
    </row>
    <row r="808" spans="1:5" customFormat="1">
      <c r="A808" s="90" t="s">
        <v>1272</v>
      </c>
      <c r="B808" s="33" t="s">
        <v>1273</v>
      </c>
      <c r="C808" s="33" t="s">
        <v>382</v>
      </c>
      <c r="D808" s="34" t="s">
        <v>2118</v>
      </c>
      <c r="E808" s="63">
        <v>2160</v>
      </c>
    </row>
    <row r="809" spans="1:5" customFormat="1">
      <c r="A809" s="90" t="s">
        <v>1274</v>
      </c>
      <c r="B809" s="33" t="s">
        <v>1275</v>
      </c>
      <c r="C809" s="33" t="s">
        <v>382</v>
      </c>
      <c r="D809" s="34" t="s">
        <v>2118</v>
      </c>
      <c r="E809" s="63">
        <v>2160</v>
      </c>
    </row>
    <row r="810" spans="1:5" customFormat="1">
      <c r="A810" s="90" t="s">
        <v>1276</v>
      </c>
      <c r="B810" s="33" t="s">
        <v>1277</v>
      </c>
      <c r="C810" s="33" t="s">
        <v>382</v>
      </c>
      <c r="D810" s="34" t="s">
        <v>2118</v>
      </c>
      <c r="E810" s="63">
        <v>2160</v>
      </c>
    </row>
    <row r="811" spans="1:5" customFormat="1">
      <c r="A811" s="91"/>
      <c r="B811" s="134" t="s">
        <v>1278</v>
      </c>
      <c r="C811" s="134"/>
      <c r="D811" s="134"/>
      <c r="E811" s="63"/>
    </row>
    <row r="812" spans="1:5" customFormat="1" ht="126">
      <c r="A812" s="90" t="s">
        <v>1279</v>
      </c>
      <c r="B812" s="43" t="s">
        <v>2940</v>
      </c>
      <c r="C812" s="33" t="s">
        <v>272</v>
      </c>
      <c r="D812" s="34" t="s">
        <v>2119</v>
      </c>
      <c r="E812" s="63">
        <v>3600</v>
      </c>
    </row>
    <row r="813" spans="1:5" customFormat="1" ht="63">
      <c r="A813" s="90" t="s">
        <v>1280</v>
      </c>
      <c r="B813" s="43" t="s">
        <v>2941</v>
      </c>
      <c r="C813" s="33" t="s">
        <v>272</v>
      </c>
      <c r="D813" s="34" t="s">
        <v>2119</v>
      </c>
      <c r="E813" s="63">
        <v>2400</v>
      </c>
    </row>
    <row r="814" spans="1:5" customFormat="1">
      <c r="A814" s="91"/>
      <c r="B814" s="134" t="s">
        <v>1281</v>
      </c>
      <c r="C814" s="134"/>
      <c r="D814" s="134"/>
      <c r="E814" s="63"/>
    </row>
    <row r="815" spans="1:5" customFormat="1">
      <c r="A815" s="90" t="s">
        <v>1282</v>
      </c>
      <c r="B815" s="33" t="s">
        <v>1283</v>
      </c>
      <c r="C815" s="33" t="s">
        <v>272</v>
      </c>
      <c r="D815" s="34" t="s">
        <v>2124</v>
      </c>
      <c r="E815" s="63">
        <v>500</v>
      </c>
    </row>
    <row r="816" spans="1:5" customFormat="1">
      <c r="A816" s="90" t="s">
        <v>1284</v>
      </c>
      <c r="B816" s="33" t="s">
        <v>1285</v>
      </c>
      <c r="C816" s="33" t="s">
        <v>272</v>
      </c>
      <c r="D816" s="34" t="s">
        <v>2124</v>
      </c>
      <c r="E816" s="63">
        <v>500</v>
      </c>
    </row>
    <row r="817" spans="1:5" customFormat="1">
      <c r="A817" s="90" t="s">
        <v>1286</v>
      </c>
      <c r="B817" s="33" t="s">
        <v>1287</v>
      </c>
      <c r="C817" s="33" t="s">
        <v>272</v>
      </c>
      <c r="D817" s="34" t="s">
        <v>2124</v>
      </c>
      <c r="E817" s="63">
        <v>500</v>
      </c>
    </row>
    <row r="818" spans="1:5" customFormat="1">
      <c r="A818" s="90" t="s">
        <v>1288</v>
      </c>
      <c r="B818" s="33" t="s">
        <v>1289</v>
      </c>
      <c r="C818" s="33" t="s">
        <v>272</v>
      </c>
      <c r="D818" s="34" t="s">
        <v>2124</v>
      </c>
      <c r="E818" s="63">
        <v>500</v>
      </c>
    </row>
    <row r="819" spans="1:5" customFormat="1">
      <c r="A819" s="90" t="s">
        <v>1290</v>
      </c>
      <c r="B819" s="33" t="s">
        <v>1291</v>
      </c>
      <c r="C819" s="33" t="s">
        <v>272</v>
      </c>
      <c r="D819" s="34" t="s">
        <v>2124</v>
      </c>
      <c r="E819" s="63">
        <v>500</v>
      </c>
    </row>
    <row r="820" spans="1:5" customFormat="1">
      <c r="A820" s="91"/>
      <c r="B820" s="134" t="s">
        <v>1292</v>
      </c>
      <c r="C820" s="134"/>
      <c r="D820" s="134"/>
      <c r="E820" s="63"/>
    </row>
    <row r="821" spans="1:5" customFormat="1">
      <c r="A821" s="90" t="s">
        <v>1293</v>
      </c>
      <c r="B821" s="33" t="s">
        <v>1294</v>
      </c>
      <c r="C821" s="33" t="s">
        <v>272</v>
      </c>
      <c r="D821" s="34" t="s">
        <v>2124</v>
      </c>
      <c r="E821" s="63">
        <v>500</v>
      </c>
    </row>
    <row r="822" spans="1:5" customFormat="1">
      <c r="A822" s="90" t="s">
        <v>1295</v>
      </c>
      <c r="B822" s="33" t="s">
        <v>1296</v>
      </c>
      <c r="C822" s="33" t="s">
        <v>272</v>
      </c>
      <c r="D822" s="34" t="s">
        <v>2124</v>
      </c>
      <c r="E822" s="63">
        <v>500</v>
      </c>
    </row>
    <row r="823" spans="1:5" customFormat="1">
      <c r="A823" s="90" t="s">
        <v>1297</v>
      </c>
      <c r="B823" s="33" t="s">
        <v>1298</v>
      </c>
      <c r="C823" s="33" t="s">
        <v>272</v>
      </c>
      <c r="D823" s="34" t="s">
        <v>2124</v>
      </c>
      <c r="E823" s="63">
        <v>500</v>
      </c>
    </row>
    <row r="824" spans="1:5" customFormat="1">
      <c r="A824" s="90" t="s">
        <v>1299</v>
      </c>
      <c r="B824" s="33" t="s">
        <v>1300</v>
      </c>
      <c r="C824" s="33" t="s">
        <v>272</v>
      </c>
      <c r="D824" s="34" t="s">
        <v>2124</v>
      </c>
      <c r="E824" s="63">
        <v>500</v>
      </c>
    </row>
    <row r="825" spans="1:5" customFormat="1">
      <c r="A825" s="90" t="s">
        <v>1301</v>
      </c>
      <c r="B825" s="33" t="s">
        <v>1302</v>
      </c>
      <c r="C825" s="33" t="s">
        <v>272</v>
      </c>
      <c r="D825" s="34" t="s">
        <v>2124</v>
      </c>
      <c r="E825" s="63">
        <v>500</v>
      </c>
    </row>
    <row r="826" spans="1:5" customFormat="1">
      <c r="A826" s="91"/>
      <c r="B826" s="134" t="s">
        <v>1303</v>
      </c>
      <c r="C826" s="134"/>
      <c r="D826" s="134"/>
      <c r="E826" s="63"/>
    </row>
    <row r="827" spans="1:5" customFormat="1">
      <c r="A827" s="90" t="s">
        <v>1304</v>
      </c>
      <c r="B827" s="33" t="s">
        <v>1305</v>
      </c>
      <c r="C827" s="33" t="s">
        <v>272</v>
      </c>
      <c r="D827" s="34" t="s">
        <v>2124</v>
      </c>
      <c r="E827" s="63">
        <v>500</v>
      </c>
    </row>
    <row r="828" spans="1:5" customFormat="1">
      <c r="A828" s="90" t="s">
        <v>1306</v>
      </c>
      <c r="B828" s="33" t="s">
        <v>1307</v>
      </c>
      <c r="C828" s="33" t="s">
        <v>272</v>
      </c>
      <c r="D828" s="34" t="s">
        <v>2124</v>
      </c>
      <c r="E828" s="63">
        <v>500</v>
      </c>
    </row>
    <row r="829" spans="1:5" customFormat="1">
      <c r="A829" s="90" t="s">
        <v>1308</v>
      </c>
      <c r="B829" s="33" t="s">
        <v>1309</v>
      </c>
      <c r="C829" s="33" t="s">
        <v>272</v>
      </c>
      <c r="D829" s="34" t="s">
        <v>2124</v>
      </c>
      <c r="E829" s="63">
        <v>500</v>
      </c>
    </row>
    <row r="830" spans="1:5" customFormat="1">
      <c r="A830" s="90" t="s">
        <v>1310</v>
      </c>
      <c r="B830" s="33" t="s">
        <v>1311</v>
      </c>
      <c r="C830" s="33" t="s">
        <v>272</v>
      </c>
      <c r="D830" s="34" t="s">
        <v>2124</v>
      </c>
      <c r="E830" s="63">
        <v>500</v>
      </c>
    </row>
    <row r="831" spans="1:5" customFormat="1">
      <c r="A831" s="90" t="s">
        <v>1312</v>
      </c>
      <c r="B831" s="33" t="s">
        <v>1313</v>
      </c>
      <c r="C831" s="33" t="s">
        <v>272</v>
      </c>
      <c r="D831" s="34" t="s">
        <v>2124</v>
      </c>
      <c r="E831" s="63">
        <v>500</v>
      </c>
    </row>
    <row r="832" spans="1:5" customFormat="1">
      <c r="A832" s="90" t="s">
        <v>1314</v>
      </c>
      <c r="B832" s="33" t="s">
        <v>1315</v>
      </c>
      <c r="C832" s="33" t="s">
        <v>272</v>
      </c>
      <c r="D832" s="34" t="s">
        <v>2124</v>
      </c>
      <c r="E832" s="63">
        <v>500</v>
      </c>
    </row>
    <row r="833" spans="1:5" customFormat="1">
      <c r="A833" s="90" t="s">
        <v>1316</v>
      </c>
      <c r="B833" s="33" t="s">
        <v>1317</v>
      </c>
      <c r="C833" s="33" t="s">
        <v>272</v>
      </c>
      <c r="D833" s="34" t="s">
        <v>2124</v>
      </c>
      <c r="E833" s="63">
        <v>500</v>
      </c>
    </row>
    <row r="834" spans="1:5" customFormat="1">
      <c r="A834" s="90" t="s">
        <v>1318</v>
      </c>
      <c r="B834" s="33" t="s">
        <v>1319</v>
      </c>
      <c r="C834" s="33" t="s">
        <v>272</v>
      </c>
      <c r="D834" s="34" t="s">
        <v>2124</v>
      </c>
      <c r="E834" s="63">
        <v>500</v>
      </c>
    </row>
    <row r="835" spans="1:5" customFormat="1">
      <c r="A835" s="90" t="s">
        <v>1320</v>
      </c>
      <c r="B835" s="33" t="s">
        <v>1321</v>
      </c>
      <c r="C835" s="33" t="s">
        <v>272</v>
      </c>
      <c r="D835" s="34" t="s">
        <v>2124</v>
      </c>
      <c r="E835" s="63">
        <v>500</v>
      </c>
    </row>
    <row r="836" spans="1:5" customFormat="1">
      <c r="A836" s="90" t="s">
        <v>1322</v>
      </c>
      <c r="B836" s="33" t="s">
        <v>1323</v>
      </c>
      <c r="C836" s="33" t="s">
        <v>272</v>
      </c>
      <c r="D836" s="34" t="s">
        <v>2124</v>
      </c>
      <c r="E836" s="63">
        <v>500</v>
      </c>
    </row>
    <row r="837" spans="1:5" customFormat="1">
      <c r="A837" s="90" t="s">
        <v>1324</v>
      </c>
      <c r="B837" s="33" t="s">
        <v>1325</v>
      </c>
      <c r="C837" s="33" t="s">
        <v>272</v>
      </c>
      <c r="D837" s="34" t="s">
        <v>2124</v>
      </c>
      <c r="E837" s="63">
        <v>500</v>
      </c>
    </row>
    <row r="838" spans="1:5" customFormat="1">
      <c r="A838" s="90" t="s">
        <v>1326</v>
      </c>
      <c r="B838" s="33" t="s">
        <v>1327</v>
      </c>
      <c r="C838" s="33" t="s">
        <v>272</v>
      </c>
      <c r="D838" s="34" t="s">
        <v>2124</v>
      </c>
      <c r="E838" s="63">
        <v>500</v>
      </c>
    </row>
    <row r="839" spans="1:5" customFormat="1">
      <c r="A839" s="90" t="s">
        <v>1328</v>
      </c>
      <c r="B839" s="33" t="s">
        <v>1329</v>
      </c>
      <c r="C839" s="33" t="s">
        <v>272</v>
      </c>
      <c r="D839" s="34" t="s">
        <v>2124</v>
      </c>
      <c r="E839" s="63">
        <v>500</v>
      </c>
    </row>
    <row r="840" spans="1:5" customFormat="1">
      <c r="A840" s="90" t="s">
        <v>1330</v>
      </c>
      <c r="B840" s="33" t="s">
        <v>1331</v>
      </c>
      <c r="C840" s="33" t="s">
        <v>272</v>
      </c>
      <c r="D840" s="34" t="s">
        <v>2124</v>
      </c>
      <c r="E840" s="63">
        <v>500</v>
      </c>
    </row>
    <row r="841" spans="1:5" customFormat="1">
      <c r="A841" s="90" t="s">
        <v>1332</v>
      </c>
      <c r="B841" s="33" t="s">
        <v>1333</v>
      </c>
      <c r="C841" s="33" t="s">
        <v>272</v>
      </c>
      <c r="D841" s="34" t="s">
        <v>2124</v>
      </c>
      <c r="E841" s="63">
        <v>500</v>
      </c>
    </row>
    <row r="842" spans="1:5" customFormat="1">
      <c r="A842" s="90" t="s">
        <v>1334</v>
      </c>
      <c r="B842" s="33" t="s">
        <v>1335</v>
      </c>
      <c r="C842" s="33" t="s">
        <v>272</v>
      </c>
      <c r="D842" s="34" t="s">
        <v>2124</v>
      </c>
      <c r="E842" s="63">
        <v>500</v>
      </c>
    </row>
    <row r="843" spans="1:5" customFormat="1">
      <c r="A843" s="90" t="s">
        <v>1336</v>
      </c>
      <c r="B843" s="33" t="s">
        <v>1337</v>
      </c>
      <c r="C843" s="33" t="s">
        <v>272</v>
      </c>
      <c r="D843" s="34" t="s">
        <v>2124</v>
      </c>
      <c r="E843" s="63">
        <v>500</v>
      </c>
    </row>
    <row r="844" spans="1:5" customFormat="1">
      <c r="A844" s="90" t="s">
        <v>1338</v>
      </c>
      <c r="B844" s="33" t="s">
        <v>1339</v>
      </c>
      <c r="C844" s="33" t="s">
        <v>272</v>
      </c>
      <c r="D844" s="34" t="s">
        <v>2124</v>
      </c>
      <c r="E844" s="63">
        <v>500</v>
      </c>
    </row>
    <row r="845" spans="1:5" customFormat="1">
      <c r="A845" s="90" t="s">
        <v>1340</v>
      </c>
      <c r="B845" s="33" t="s">
        <v>1341</v>
      </c>
      <c r="C845" s="33" t="s">
        <v>272</v>
      </c>
      <c r="D845" s="34" t="s">
        <v>2124</v>
      </c>
      <c r="E845" s="63">
        <v>500</v>
      </c>
    </row>
    <row r="846" spans="1:5" customFormat="1">
      <c r="A846" s="90" t="s">
        <v>1342</v>
      </c>
      <c r="B846" s="33" t="s">
        <v>1343</v>
      </c>
      <c r="C846" s="33" t="s">
        <v>272</v>
      </c>
      <c r="D846" s="34" t="s">
        <v>2124</v>
      </c>
      <c r="E846" s="63">
        <v>500</v>
      </c>
    </row>
    <row r="847" spans="1:5" customFormat="1">
      <c r="A847" s="90" t="s">
        <v>1344</v>
      </c>
      <c r="B847" s="33" t="s">
        <v>1345</v>
      </c>
      <c r="C847" s="33" t="s">
        <v>272</v>
      </c>
      <c r="D847" s="34" t="s">
        <v>2124</v>
      </c>
      <c r="E847" s="63">
        <v>500</v>
      </c>
    </row>
    <row r="848" spans="1:5" customFormat="1">
      <c r="A848" s="90" t="s">
        <v>1346</v>
      </c>
      <c r="B848" s="33" t="s">
        <v>1347</v>
      </c>
      <c r="C848" s="33" t="s">
        <v>272</v>
      </c>
      <c r="D848" s="34" t="s">
        <v>2124</v>
      </c>
      <c r="E848" s="63">
        <v>500</v>
      </c>
    </row>
    <row r="849" spans="1:5" customFormat="1">
      <c r="A849" s="90" t="s">
        <v>1348</v>
      </c>
      <c r="B849" s="33" t="s">
        <v>1349</v>
      </c>
      <c r="C849" s="33" t="s">
        <v>272</v>
      </c>
      <c r="D849" s="34" t="s">
        <v>2124</v>
      </c>
      <c r="E849" s="63">
        <v>500</v>
      </c>
    </row>
    <row r="850" spans="1:5" customFormat="1">
      <c r="A850" s="91"/>
      <c r="B850" s="134" t="s">
        <v>1883</v>
      </c>
      <c r="C850" s="134"/>
      <c r="D850" s="134"/>
      <c r="E850" s="63"/>
    </row>
    <row r="851" spans="1:5" customFormat="1" ht="31.5">
      <c r="A851" s="90" t="s">
        <v>1350</v>
      </c>
      <c r="B851" s="33" t="s">
        <v>1351</v>
      </c>
      <c r="C851" s="33" t="s">
        <v>382</v>
      </c>
      <c r="D851" s="34" t="s">
        <v>53</v>
      </c>
      <c r="E851" s="63">
        <v>5600</v>
      </c>
    </row>
    <row r="852" spans="1:5" customFormat="1">
      <c r="A852" s="90" t="s">
        <v>1352</v>
      </c>
      <c r="B852" s="33" t="s">
        <v>1353</v>
      </c>
      <c r="C852" s="33" t="s">
        <v>71</v>
      </c>
      <c r="D852" s="34">
        <v>5</v>
      </c>
      <c r="E852" s="63">
        <v>2700</v>
      </c>
    </row>
    <row r="853" spans="1:5" customFormat="1">
      <c r="A853" s="90" t="s">
        <v>1354</v>
      </c>
      <c r="B853" s="33" t="s">
        <v>1355</v>
      </c>
      <c r="C853" s="33" t="s">
        <v>71</v>
      </c>
      <c r="D853" s="34">
        <v>5</v>
      </c>
      <c r="E853" s="63">
        <v>2700</v>
      </c>
    </row>
    <row r="854" spans="1:5" customFormat="1">
      <c r="A854" s="90" t="s">
        <v>1356</v>
      </c>
      <c r="B854" s="33" t="s">
        <v>1357</v>
      </c>
      <c r="C854" s="33" t="s">
        <v>71</v>
      </c>
      <c r="D854" s="34">
        <v>5</v>
      </c>
      <c r="E854" s="63">
        <v>2700</v>
      </c>
    </row>
    <row r="855" spans="1:5" customFormat="1">
      <c r="A855" s="90" t="s">
        <v>1358</v>
      </c>
      <c r="B855" s="33" t="s">
        <v>1359</v>
      </c>
      <c r="C855" s="33" t="s">
        <v>71</v>
      </c>
      <c r="D855" s="34">
        <v>5</v>
      </c>
      <c r="E855" s="63">
        <v>2700</v>
      </c>
    </row>
    <row r="856" spans="1:5" customFormat="1">
      <c r="A856" s="90" t="s">
        <v>1360</v>
      </c>
      <c r="B856" s="33" t="s">
        <v>1361</v>
      </c>
      <c r="C856" s="33" t="s">
        <v>71</v>
      </c>
      <c r="D856" s="34">
        <v>5</v>
      </c>
      <c r="E856" s="63">
        <v>2700</v>
      </c>
    </row>
    <row r="857" spans="1:5" customFormat="1">
      <c r="A857" s="91"/>
      <c r="B857" s="134" t="s">
        <v>1362</v>
      </c>
      <c r="C857" s="134"/>
      <c r="D857" s="134"/>
      <c r="E857" s="63"/>
    </row>
    <row r="858" spans="1:5" customFormat="1">
      <c r="A858" s="90" t="s">
        <v>1363</v>
      </c>
      <c r="B858" s="33" t="s">
        <v>1364</v>
      </c>
      <c r="C858" s="33" t="s">
        <v>71</v>
      </c>
      <c r="D858" s="34" t="s">
        <v>122</v>
      </c>
      <c r="E858" s="63">
        <v>580</v>
      </c>
    </row>
    <row r="859" spans="1:5" customFormat="1">
      <c r="A859" s="90" t="s">
        <v>1365</v>
      </c>
      <c r="B859" s="33" t="s">
        <v>1366</v>
      </c>
      <c r="C859" s="33" t="s">
        <v>71</v>
      </c>
      <c r="D859" s="34" t="s">
        <v>122</v>
      </c>
      <c r="E859" s="63">
        <v>1000</v>
      </c>
    </row>
    <row r="860" spans="1:5" customFormat="1">
      <c r="A860" s="96" t="s">
        <v>1367</v>
      </c>
      <c r="B860" s="42" t="s">
        <v>1368</v>
      </c>
      <c r="C860" s="42" t="s">
        <v>71</v>
      </c>
      <c r="D860" s="34" t="s">
        <v>2108</v>
      </c>
      <c r="E860" s="63">
        <v>1200</v>
      </c>
    </row>
    <row r="861" spans="1:5" customFormat="1">
      <c r="A861" s="96" t="s">
        <v>1369</v>
      </c>
      <c r="B861" s="42" t="s">
        <v>1370</v>
      </c>
      <c r="C861" s="42" t="s">
        <v>71</v>
      </c>
      <c r="D861" s="34" t="s">
        <v>2108</v>
      </c>
      <c r="E861" s="63">
        <v>1200</v>
      </c>
    </row>
    <row r="862" spans="1:5" customFormat="1">
      <c r="A862" s="96" t="s">
        <v>1371</v>
      </c>
      <c r="B862" s="42" t="s">
        <v>1372</v>
      </c>
      <c r="C862" s="42" t="s">
        <v>71</v>
      </c>
      <c r="D862" s="34" t="s">
        <v>2108</v>
      </c>
      <c r="E862" s="63">
        <v>1200</v>
      </c>
    </row>
    <row r="863" spans="1:5" customFormat="1">
      <c r="A863" s="90" t="s">
        <v>1373</v>
      </c>
      <c r="B863" s="33" t="s">
        <v>1374</v>
      </c>
      <c r="C863" s="33" t="s">
        <v>71</v>
      </c>
      <c r="D863" s="34" t="s">
        <v>2117</v>
      </c>
      <c r="E863" s="63">
        <v>14000</v>
      </c>
    </row>
    <row r="864" spans="1:5" customFormat="1" ht="63">
      <c r="A864" s="90" t="s">
        <v>1375</v>
      </c>
      <c r="B864" s="48" t="s">
        <v>2171</v>
      </c>
      <c r="C864" s="33" t="s">
        <v>71</v>
      </c>
      <c r="D864" s="34" t="s">
        <v>50</v>
      </c>
      <c r="E864" s="63">
        <v>1200</v>
      </c>
    </row>
    <row r="865" spans="1:5" customFormat="1" ht="47.25">
      <c r="A865" s="90" t="s">
        <v>1376</v>
      </c>
      <c r="B865" s="48" t="s">
        <v>2172</v>
      </c>
      <c r="C865" s="33" t="s">
        <v>71</v>
      </c>
      <c r="D865" s="34" t="s">
        <v>50</v>
      </c>
      <c r="E865" s="63">
        <v>1200</v>
      </c>
    </row>
    <row r="866" spans="1:5" customFormat="1" ht="63">
      <c r="A866" s="90" t="s">
        <v>1377</v>
      </c>
      <c r="B866" s="48" t="s">
        <v>2173</v>
      </c>
      <c r="C866" s="33" t="s">
        <v>71</v>
      </c>
      <c r="D866" s="34" t="s">
        <v>50</v>
      </c>
      <c r="E866" s="63">
        <v>1200</v>
      </c>
    </row>
    <row r="867" spans="1:5" customFormat="1" ht="63">
      <c r="A867" s="90" t="s">
        <v>1378</v>
      </c>
      <c r="B867" s="48" t="s">
        <v>1942</v>
      </c>
      <c r="C867" s="33" t="s">
        <v>71</v>
      </c>
      <c r="D867" s="34" t="s">
        <v>50</v>
      </c>
      <c r="E867" s="63">
        <v>1200</v>
      </c>
    </row>
    <row r="868" spans="1:5" customFormat="1" ht="47.25">
      <c r="A868" s="90" t="s">
        <v>1379</v>
      </c>
      <c r="B868" s="48" t="s">
        <v>2174</v>
      </c>
      <c r="C868" s="33" t="s">
        <v>71</v>
      </c>
      <c r="D868" s="34" t="s">
        <v>50</v>
      </c>
      <c r="E868" s="63">
        <v>1200</v>
      </c>
    </row>
    <row r="869" spans="1:5" customFormat="1" ht="47.25">
      <c r="A869" s="90" t="s">
        <v>1380</v>
      </c>
      <c r="B869" s="48" t="s">
        <v>2175</v>
      </c>
      <c r="C869" s="33" t="s">
        <v>71</v>
      </c>
      <c r="D869" s="34" t="s">
        <v>50</v>
      </c>
      <c r="E869" s="63">
        <v>1200</v>
      </c>
    </row>
    <row r="870" spans="1:5" customFormat="1" ht="63">
      <c r="A870" s="90" t="s">
        <v>1381</v>
      </c>
      <c r="B870" s="33" t="s">
        <v>1382</v>
      </c>
      <c r="C870" s="33" t="s">
        <v>71</v>
      </c>
      <c r="D870" s="34" t="s">
        <v>50</v>
      </c>
      <c r="E870" s="63">
        <v>1200</v>
      </c>
    </row>
    <row r="871" spans="1:5" customFormat="1" ht="47.25">
      <c r="A871" s="90" t="s">
        <v>1383</v>
      </c>
      <c r="B871" s="33" t="s">
        <v>1384</v>
      </c>
      <c r="C871" s="33" t="s">
        <v>71</v>
      </c>
      <c r="D871" s="34" t="s">
        <v>50</v>
      </c>
      <c r="E871" s="63">
        <v>1200</v>
      </c>
    </row>
    <row r="872" spans="1:5" customFormat="1" ht="47.25">
      <c r="A872" s="90" t="s">
        <v>1385</v>
      </c>
      <c r="B872" s="33" t="s">
        <v>1386</v>
      </c>
      <c r="C872" s="33" t="s">
        <v>71</v>
      </c>
      <c r="D872" s="34" t="s">
        <v>50</v>
      </c>
      <c r="E872" s="63">
        <v>1800</v>
      </c>
    </row>
    <row r="873" spans="1:5" customFormat="1" ht="47.25">
      <c r="A873" s="90" t="s">
        <v>1387</v>
      </c>
      <c r="B873" s="33" t="s">
        <v>1388</v>
      </c>
      <c r="C873" s="33" t="s">
        <v>71</v>
      </c>
      <c r="D873" s="34" t="s">
        <v>50</v>
      </c>
      <c r="E873" s="63">
        <v>1800</v>
      </c>
    </row>
    <row r="874" spans="1:5" customFormat="1" ht="63">
      <c r="A874" s="90" t="s">
        <v>2481</v>
      </c>
      <c r="B874" s="33" t="s">
        <v>2483</v>
      </c>
      <c r="C874" s="33" t="s">
        <v>71</v>
      </c>
      <c r="D874" s="34" t="s">
        <v>449</v>
      </c>
      <c r="E874" s="63">
        <v>1200</v>
      </c>
    </row>
    <row r="875" spans="1:5" customFormat="1" ht="63">
      <c r="A875" s="90" t="s">
        <v>2482</v>
      </c>
      <c r="B875" s="33" t="s">
        <v>2484</v>
      </c>
      <c r="C875" s="33" t="s">
        <v>71</v>
      </c>
      <c r="D875" s="34" t="s">
        <v>449</v>
      </c>
      <c r="E875" s="63">
        <v>1200</v>
      </c>
    </row>
    <row r="876" spans="1:5" customFormat="1" ht="78.75">
      <c r="A876" s="90" t="s">
        <v>2472</v>
      </c>
      <c r="B876" s="33" t="s">
        <v>2471</v>
      </c>
      <c r="C876" s="33" t="s">
        <v>71</v>
      </c>
      <c r="D876" s="34" t="s">
        <v>449</v>
      </c>
      <c r="E876" s="63">
        <v>1200</v>
      </c>
    </row>
    <row r="877" spans="1:5" customFormat="1" ht="78.75">
      <c r="A877" s="90" t="s">
        <v>2474</v>
      </c>
      <c r="B877" s="33" t="s">
        <v>2473</v>
      </c>
      <c r="C877" s="33" t="s">
        <v>71</v>
      </c>
      <c r="D877" s="34" t="s">
        <v>449</v>
      </c>
      <c r="E877" s="63">
        <v>1200</v>
      </c>
    </row>
    <row r="878" spans="1:5" customFormat="1" ht="78.75">
      <c r="A878" s="90" t="s">
        <v>2478</v>
      </c>
      <c r="B878" s="33" t="s">
        <v>2477</v>
      </c>
      <c r="C878" s="33" t="s">
        <v>71</v>
      </c>
      <c r="D878" s="34" t="s">
        <v>449</v>
      </c>
      <c r="E878" s="63">
        <v>1200</v>
      </c>
    </row>
    <row r="879" spans="1:5" customFormat="1" ht="63">
      <c r="A879" s="90" t="s">
        <v>2476</v>
      </c>
      <c r="B879" s="33" t="s">
        <v>2475</v>
      </c>
      <c r="C879" s="33" t="s">
        <v>71</v>
      </c>
      <c r="D879" s="34" t="s">
        <v>449</v>
      </c>
      <c r="E879" s="63">
        <v>1200</v>
      </c>
    </row>
    <row r="880" spans="1:5" customFormat="1" ht="78.75">
      <c r="A880" s="90" t="s">
        <v>2480</v>
      </c>
      <c r="B880" s="64" t="s">
        <v>2479</v>
      </c>
      <c r="C880" s="64" t="s">
        <v>71</v>
      </c>
      <c r="D880" s="65" t="s">
        <v>449</v>
      </c>
      <c r="E880" s="99">
        <v>1200</v>
      </c>
    </row>
    <row r="881" spans="1:5" customFormat="1" ht="78.75">
      <c r="A881" s="80" t="s">
        <v>2874</v>
      </c>
      <c r="B881" s="81" t="s">
        <v>2875</v>
      </c>
      <c r="C881" s="82" t="s">
        <v>71</v>
      </c>
      <c r="D881" s="69" t="s">
        <v>2115</v>
      </c>
      <c r="E881" s="100">
        <f>714*2</f>
        <v>1428</v>
      </c>
    </row>
    <row r="882" spans="1:5" customFormat="1" ht="94.5">
      <c r="A882" s="80" t="s">
        <v>2876</v>
      </c>
      <c r="B882" s="81" t="s">
        <v>2877</v>
      </c>
      <c r="C882" s="82" t="s">
        <v>71</v>
      </c>
      <c r="D882" s="69" t="s">
        <v>2115</v>
      </c>
      <c r="E882" s="100">
        <f>1680*2</f>
        <v>3360</v>
      </c>
    </row>
    <row r="883" spans="1:5" customFormat="1" ht="63">
      <c r="A883" s="80" t="s">
        <v>2878</v>
      </c>
      <c r="B883" s="81" t="s">
        <v>2879</v>
      </c>
      <c r="C883" s="82" t="s">
        <v>71</v>
      </c>
      <c r="D883" s="69" t="s">
        <v>2115</v>
      </c>
      <c r="E883" s="100">
        <f>728*2</f>
        <v>1456</v>
      </c>
    </row>
    <row r="884" spans="1:5" customFormat="1" ht="63">
      <c r="A884" s="80" t="s">
        <v>2880</v>
      </c>
      <c r="B884" s="81" t="s">
        <v>2881</v>
      </c>
      <c r="C884" s="82" t="s">
        <v>71</v>
      </c>
      <c r="D884" s="69" t="s">
        <v>2115</v>
      </c>
      <c r="E884" s="100">
        <v>1428</v>
      </c>
    </row>
    <row r="885" spans="1:5" customFormat="1" ht="78.75">
      <c r="A885" s="80" t="s">
        <v>2882</v>
      </c>
      <c r="B885" s="81" t="s">
        <v>2883</v>
      </c>
      <c r="C885" s="82" t="s">
        <v>71</v>
      </c>
      <c r="D885" s="69" t="s">
        <v>2115</v>
      </c>
      <c r="E885" s="100">
        <v>1428</v>
      </c>
    </row>
    <row r="886" spans="1:5" customFormat="1" ht="47.25">
      <c r="A886" s="80" t="s">
        <v>2884</v>
      </c>
      <c r="B886" s="81" t="s">
        <v>2885</v>
      </c>
      <c r="C886" s="82" t="s">
        <v>71</v>
      </c>
      <c r="D886" s="69" t="s">
        <v>2115</v>
      </c>
      <c r="E886" s="100">
        <v>2800</v>
      </c>
    </row>
    <row r="887" spans="1:5" customFormat="1" ht="94.5">
      <c r="A887" s="80" t="s">
        <v>2886</v>
      </c>
      <c r="B887" s="81" t="s">
        <v>2887</v>
      </c>
      <c r="C887" s="82" t="s">
        <v>71</v>
      </c>
      <c r="D887" s="69" t="s">
        <v>2542</v>
      </c>
      <c r="E887" s="100">
        <v>1456</v>
      </c>
    </row>
    <row r="888" spans="1:5" customFormat="1" ht="47.25">
      <c r="A888" s="80" t="s">
        <v>2888</v>
      </c>
      <c r="B888" s="81" t="s">
        <v>2889</v>
      </c>
      <c r="C888" s="82" t="s">
        <v>71</v>
      </c>
      <c r="D888" s="69" t="s">
        <v>2115</v>
      </c>
      <c r="E888" s="100">
        <v>1428</v>
      </c>
    </row>
    <row r="889" spans="1:5" customFormat="1" ht="63">
      <c r="A889" s="80" t="s">
        <v>2890</v>
      </c>
      <c r="B889" s="81" t="s">
        <v>2891</v>
      </c>
      <c r="C889" s="82" t="s">
        <v>71</v>
      </c>
      <c r="D889" s="69" t="s">
        <v>2115</v>
      </c>
      <c r="E889" s="100">
        <v>1428</v>
      </c>
    </row>
    <row r="890" spans="1:5" customFormat="1" ht="47.25">
      <c r="A890" s="80" t="s">
        <v>2892</v>
      </c>
      <c r="B890" s="81" t="s">
        <v>2893</v>
      </c>
      <c r="C890" s="82" t="s">
        <v>71</v>
      </c>
      <c r="D890" s="69" t="s">
        <v>2115</v>
      </c>
      <c r="E890" s="100">
        <v>1428</v>
      </c>
    </row>
    <row r="891" spans="1:5" customFormat="1" ht="47.25">
      <c r="A891" s="80" t="s">
        <v>2894</v>
      </c>
      <c r="B891" s="81" t="s">
        <v>2895</v>
      </c>
      <c r="C891" s="82" t="s">
        <v>71</v>
      </c>
      <c r="D891" s="69" t="s">
        <v>2542</v>
      </c>
      <c r="E891" s="100">
        <v>1428</v>
      </c>
    </row>
    <row r="892" spans="1:5" customFormat="1" ht="47.25">
      <c r="A892" s="80" t="s">
        <v>2896</v>
      </c>
      <c r="B892" s="81" t="s">
        <v>2897</v>
      </c>
      <c r="C892" s="82" t="s">
        <v>71</v>
      </c>
      <c r="D892" s="69" t="s">
        <v>2115</v>
      </c>
      <c r="E892" s="100">
        <v>1428</v>
      </c>
    </row>
    <row r="893" spans="1:5" customFormat="1" ht="94.5">
      <c r="A893" s="80" t="s">
        <v>2898</v>
      </c>
      <c r="B893" s="81" t="s">
        <v>2899</v>
      </c>
      <c r="C893" s="82" t="s">
        <v>71</v>
      </c>
      <c r="D893" s="69" t="s">
        <v>2115</v>
      </c>
      <c r="E893" s="100">
        <f>4410*2</f>
        <v>8820</v>
      </c>
    </row>
    <row r="894" spans="1:5" customFormat="1" ht="94.5">
      <c r="A894" s="80" t="s">
        <v>2900</v>
      </c>
      <c r="B894" s="81" t="s">
        <v>2901</v>
      </c>
      <c r="C894" s="82" t="s">
        <v>71</v>
      </c>
      <c r="D894" s="69" t="s">
        <v>2115</v>
      </c>
      <c r="E894" s="100">
        <v>8820</v>
      </c>
    </row>
    <row r="895" spans="1:5" customFormat="1" ht="94.5">
      <c r="A895" s="80" t="s">
        <v>2902</v>
      </c>
      <c r="B895" s="81" t="s">
        <v>2903</v>
      </c>
      <c r="C895" s="82" t="s">
        <v>71</v>
      </c>
      <c r="D895" s="69" t="s">
        <v>2115</v>
      </c>
      <c r="E895" s="100">
        <f>2492*2</f>
        <v>4984</v>
      </c>
    </row>
    <row r="896" spans="1:5" customFormat="1" ht="110.25">
      <c r="A896" s="80" t="s">
        <v>2904</v>
      </c>
      <c r="B896" s="81" t="s">
        <v>2905</v>
      </c>
      <c r="C896" s="82" t="s">
        <v>71</v>
      </c>
      <c r="D896" s="69" t="s">
        <v>2115</v>
      </c>
      <c r="E896" s="100">
        <f>1498*2</f>
        <v>2996</v>
      </c>
    </row>
    <row r="897" spans="1:5" customFormat="1" ht="78.75">
      <c r="A897" s="80" t="s">
        <v>2906</v>
      </c>
      <c r="B897" s="81" t="s">
        <v>2907</v>
      </c>
      <c r="C897" s="82" t="s">
        <v>71</v>
      </c>
      <c r="D897" s="69" t="s">
        <v>2115</v>
      </c>
      <c r="E897" s="100">
        <f>1498*2</f>
        <v>2996</v>
      </c>
    </row>
    <row r="898" spans="1:5" customFormat="1" ht="78.75">
      <c r="A898" s="80" t="s">
        <v>2908</v>
      </c>
      <c r="B898" s="81" t="s">
        <v>2909</v>
      </c>
      <c r="C898" s="82" t="s">
        <v>71</v>
      </c>
      <c r="D898" s="69" t="s">
        <v>2115</v>
      </c>
      <c r="E898" s="100">
        <f>6706*2</f>
        <v>13412</v>
      </c>
    </row>
    <row r="899" spans="1:5" customFormat="1" ht="94.5">
      <c r="A899" s="80" t="s">
        <v>2910</v>
      </c>
      <c r="B899" s="81" t="s">
        <v>2911</v>
      </c>
      <c r="C899" s="82" t="s">
        <v>71</v>
      </c>
      <c r="D899" s="69" t="s">
        <v>2115</v>
      </c>
      <c r="E899" s="100">
        <f>3486*2</f>
        <v>6972</v>
      </c>
    </row>
    <row r="900" spans="1:5" customFormat="1" ht="47.25">
      <c r="A900" s="80" t="s">
        <v>2912</v>
      </c>
      <c r="B900" s="81" t="s">
        <v>2913</v>
      </c>
      <c r="C900" s="82" t="s">
        <v>71</v>
      </c>
      <c r="D900" s="69" t="s">
        <v>2115</v>
      </c>
      <c r="E900" s="100">
        <v>1456</v>
      </c>
    </row>
    <row r="901" spans="1:5" customFormat="1" ht="78.75">
      <c r="A901" s="80" t="s">
        <v>2914</v>
      </c>
      <c r="B901" s="81" t="s">
        <v>2915</v>
      </c>
      <c r="C901" s="82" t="s">
        <v>71</v>
      </c>
      <c r="D901" s="69" t="s">
        <v>2115</v>
      </c>
      <c r="E901" s="100">
        <f>714*2</f>
        <v>1428</v>
      </c>
    </row>
    <row r="902" spans="1:5" customFormat="1" ht="78.75">
      <c r="A902" s="80" t="s">
        <v>2916</v>
      </c>
      <c r="B902" s="81" t="s">
        <v>2917</v>
      </c>
      <c r="C902" s="82" t="s">
        <v>71</v>
      </c>
      <c r="D902" s="69" t="s">
        <v>2115</v>
      </c>
      <c r="E902" s="100">
        <v>1456</v>
      </c>
    </row>
    <row r="903" spans="1:5" customFormat="1" ht="63">
      <c r="A903" s="80" t="s">
        <v>2482</v>
      </c>
      <c r="B903" s="81" t="s">
        <v>2484</v>
      </c>
      <c r="C903" s="82" t="s">
        <v>71</v>
      </c>
      <c r="D903" s="69" t="s">
        <v>2115</v>
      </c>
      <c r="E903" s="100">
        <v>1456</v>
      </c>
    </row>
    <row r="904" spans="1:5" customFormat="1" ht="63">
      <c r="A904" s="80" t="s">
        <v>2918</v>
      </c>
      <c r="B904" s="81" t="s">
        <v>2919</v>
      </c>
      <c r="C904" s="82" t="s">
        <v>71</v>
      </c>
      <c r="D904" s="69" t="s">
        <v>2115</v>
      </c>
      <c r="E904" s="100">
        <v>1456</v>
      </c>
    </row>
    <row r="905" spans="1:5" customFormat="1" ht="78.75">
      <c r="A905" s="80" t="s">
        <v>2474</v>
      </c>
      <c r="B905" s="81" t="s">
        <v>2473</v>
      </c>
      <c r="C905" s="82" t="s">
        <v>71</v>
      </c>
      <c r="D905" s="69" t="s">
        <v>2115</v>
      </c>
      <c r="E905" s="100">
        <v>1456</v>
      </c>
    </row>
    <row r="906" spans="1:5" customFormat="1" ht="78.75">
      <c r="A906" s="80" t="s">
        <v>2478</v>
      </c>
      <c r="B906" s="81" t="s">
        <v>2477</v>
      </c>
      <c r="C906" s="82" t="s">
        <v>71</v>
      </c>
      <c r="D906" s="69" t="s">
        <v>2115</v>
      </c>
      <c r="E906" s="100">
        <v>1456</v>
      </c>
    </row>
    <row r="907" spans="1:5" customFormat="1" ht="78.75">
      <c r="A907" s="80" t="s">
        <v>2472</v>
      </c>
      <c r="B907" s="81" t="s">
        <v>2471</v>
      </c>
      <c r="C907" s="82" t="s">
        <v>71</v>
      </c>
      <c r="D907" s="69" t="s">
        <v>2115</v>
      </c>
      <c r="E907" s="100">
        <v>1456</v>
      </c>
    </row>
    <row r="908" spans="1:5" customFormat="1" ht="63">
      <c r="A908" s="80" t="s">
        <v>2476</v>
      </c>
      <c r="B908" s="81" t="s">
        <v>2475</v>
      </c>
      <c r="C908" s="82" t="s">
        <v>71</v>
      </c>
      <c r="D908" s="69" t="s">
        <v>2115</v>
      </c>
      <c r="E908" s="100">
        <v>1456</v>
      </c>
    </row>
    <row r="909" spans="1:5" customFormat="1" ht="78.75">
      <c r="A909" s="80" t="s">
        <v>2480</v>
      </c>
      <c r="B909" s="81" t="s">
        <v>2479</v>
      </c>
      <c r="C909" s="82" t="s">
        <v>71</v>
      </c>
      <c r="D909" s="69" t="s">
        <v>2115</v>
      </c>
      <c r="E909" s="100">
        <v>1456</v>
      </c>
    </row>
    <row r="910" spans="1:5" customFormat="1" ht="47.25">
      <c r="A910" s="80" t="s">
        <v>2920</v>
      </c>
      <c r="B910" s="81" t="s">
        <v>2921</v>
      </c>
      <c r="C910" s="82" t="s">
        <v>71</v>
      </c>
      <c r="D910" s="69" t="s">
        <v>2115</v>
      </c>
      <c r="E910" s="100">
        <f>714*2</f>
        <v>1428</v>
      </c>
    </row>
    <row r="911" spans="1:5" customFormat="1" ht="47.25">
      <c r="A911" s="80" t="s">
        <v>2922</v>
      </c>
      <c r="B911" s="81" t="s">
        <v>2923</v>
      </c>
      <c r="C911" s="82" t="s">
        <v>71</v>
      </c>
      <c r="D911" s="69" t="s">
        <v>2115</v>
      </c>
      <c r="E911" s="100">
        <v>1428</v>
      </c>
    </row>
    <row r="912" spans="1:5" customFormat="1" ht="47.25">
      <c r="A912" s="80" t="s">
        <v>2924</v>
      </c>
      <c r="B912" s="81" t="s">
        <v>2925</v>
      </c>
      <c r="C912" s="82" t="s">
        <v>71</v>
      </c>
      <c r="D912" s="69" t="s">
        <v>2115</v>
      </c>
      <c r="E912" s="100">
        <v>1456</v>
      </c>
    </row>
    <row r="913" spans="1:14" customFormat="1" ht="47.25">
      <c r="A913" s="80" t="s">
        <v>2926</v>
      </c>
      <c r="B913" s="81" t="s">
        <v>2927</v>
      </c>
      <c r="C913" s="82" t="s">
        <v>71</v>
      </c>
      <c r="D913" s="69" t="s">
        <v>2542</v>
      </c>
      <c r="E913" s="100">
        <f>728*2</f>
        <v>1456</v>
      </c>
    </row>
    <row r="914" spans="1:14" customFormat="1">
      <c r="A914" s="83" t="s">
        <v>2928</v>
      </c>
      <c r="B914" s="84" t="s">
        <v>2929</v>
      </c>
      <c r="C914" s="85" t="s">
        <v>71</v>
      </c>
      <c r="D914" s="85" t="s">
        <v>2115</v>
      </c>
      <c r="E914" s="100">
        <v>1092</v>
      </c>
    </row>
    <row r="915" spans="1:14" customFormat="1">
      <c r="A915" s="86" t="s">
        <v>2930</v>
      </c>
      <c r="B915" s="87" t="s">
        <v>2931</v>
      </c>
      <c r="C915" s="88" t="s">
        <v>71</v>
      </c>
      <c r="D915" s="88" t="s">
        <v>2115</v>
      </c>
      <c r="E915" s="100">
        <f>546*2</f>
        <v>1092</v>
      </c>
    </row>
    <row r="916" spans="1:14" customFormat="1" ht="31.5">
      <c r="A916" s="86" t="s">
        <v>2932</v>
      </c>
      <c r="B916" s="87" t="s">
        <v>2933</v>
      </c>
      <c r="C916" s="88" t="s">
        <v>71</v>
      </c>
      <c r="D916" s="88" t="s">
        <v>2115</v>
      </c>
      <c r="E916" s="100">
        <f>518*2</f>
        <v>1036</v>
      </c>
    </row>
    <row r="917" spans="1:14" customFormat="1" ht="63">
      <c r="A917" s="83" t="s">
        <v>2934</v>
      </c>
      <c r="B917" s="84" t="s">
        <v>2935</v>
      </c>
      <c r="C917" s="88" t="s">
        <v>71</v>
      </c>
      <c r="D917" s="88" t="s">
        <v>2115</v>
      </c>
      <c r="E917" s="100">
        <f>8148*2</f>
        <v>16296</v>
      </c>
    </row>
    <row r="918" spans="1:14" customFormat="1" ht="126">
      <c r="A918" s="86" t="s">
        <v>2936</v>
      </c>
      <c r="B918" s="87" t="s">
        <v>2937</v>
      </c>
      <c r="C918" s="88" t="s">
        <v>71</v>
      </c>
      <c r="D918" s="88" t="s">
        <v>2115</v>
      </c>
      <c r="E918" s="100">
        <f>7476*2</f>
        <v>14952</v>
      </c>
    </row>
    <row r="919" spans="1:14" customFormat="1" ht="47.25">
      <c r="A919" s="90" t="s">
        <v>2510</v>
      </c>
      <c r="B919" s="69" t="s">
        <v>2516</v>
      </c>
      <c r="C919" s="70" t="s">
        <v>2506</v>
      </c>
      <c r="D919" s="34" t="s">
        <v>2522</v>
      </c>
      <c r="E919" s="63">
        <v>1500</v>
      </c>
      <c r="F919" s="66"/>
      <c r="G919" s="66"/>
      <c r="H919" s="66"/>
      <c r="I919" s="66"/>
      <c r="J919" s="66"/>
      <c r="K919" s="66"/>
      <c r="L919" s="66"/>
      <c r="M919" s="66"/>
      <c r="N919" s="66"/>
    </row>
    <row r="920" spans="1:14" customFormat="1" ht="47.25">
      <c r="A920" s="90" t="s">
        <v>2511</v>
      </c>
      <c r="B920" s="67" t="s">
        <v>2517</v>
      </c>
      <c r="C920" s="70" t="s">
        <v>2506</v>
      </c>
      <c r="D920" s="34" t="s">
        <v>2523</v>
      </c>
      <c r="E920" s="63">
        <v>690</v>
      </c>
      <c r="F920" s="66"/>
      <c r="G920" s="66"/>
      <c r="H920" s="66"/>
      <c r="I920" s="66"/>
      <c r="J920" s="66"/>
      <c r="K920" s="66"/>
      <c r="L920" s="66"/>
      <c r="M920" s="66"/>
      <c r="N920" s="66"/>
    </row>
    <row r="921" spans="1:14" customFormat="1" ht="47.25">
      <c r="A921" s="90" t="s">
        <v>2512</v>
      </c>
      <c r="B921" s="68" t="s">
        <v>2518</v>
      </c>
      <c r="C921" s="70" t="s">
        <v>2506</v>
      </c>
      <c r="D921" s="34" t="s">
        <v>2524</v>
      </c>
      <c r="E921" s="63">
        <v>870</v>
      </c>
      <c r="F921" s="66"/>
      <c r="G921" s="66"/>
      <c r="H921" s="66"/>
      <c r="I921" s="66"/>
      <c r="J921" s="66"/>
      <c r="K921" s="66"/>
      <c r="L921" s="66"/>
      <c r="M921" s="66"/>
      <c r="N921" s="66"/>
    </row>
    <row r="922" spans="1:14" customFormat="1" ht="47.25">
      <c r="A922" s="90" t="s">
        <v>2513</v>
      </c>
      <c r="B922" s="69" t="s">
        <v>2519</v>
      </c>
      <c r="C922" s="70" t="s">
        <v>2506</v>
      </c>
      <c r="D922" s="34" t="s">
        <v>2524</v>
      </c>
      <c r="E922" s="63">
        <v>690</v>
      </c>
      <c r="F922" s="66"/>
      <c r="G922" s="66"/>
      <c r="H922" s="66"/>
      <c r="I922" s="66"/>
      <c r="J922" s="66"/>
      <c r="K922" s="66"/>
      <c r="L922" s="66"/>
      <c r="M922" s="66"/>
      <c r="N922" s="66"/>
    </row>
    <row r="923" spans="1:14" customFormat="1" ht="47.25">
      <c r="A923" s="90" t="s">
        <v>2514</v>
      </c>
      <c r="B923" s="69" t="s">
        <v>2520</v>
      </c>
      <c r="C923" s="70" t="s">
        <v>2506</v>
      </c>
      <c r="D923" s="34" t="s">
        <v>2524</v>
      </c>
      <c r="E923" s="63">
        <v>690</v>
      </c>
      <c r="F923" s="66"/>
      <c r="G923" s="66"/>
      <c r="H923" s="66"/>
      <c r="I923" s="66"/>
      <c r="J923" s="66"/>
      <c r="K923" s="66"/>
      <c r="L923" s="66"/>
      <c r="M923" s="66"/>
      <c r="N923" s="66"/>
    </row>
    <row r="924" spans="1:14" customFormat="1" ht="47.25">
      <c r="A924" s="90" t="s">
        <v>2515</v>
      </c>
      <c r="B924" s="69" t="s">
        <v>2521</v>
      </c>
      <c r="C924" s="70" t="s">
        <v>2506</v>
      </c>
      <c r="D924" s="34" t="s">
        <v>2525</v>
      </c>
      <c r="E924" s="63">
        <v>690</v>
      </c>
      <c r="F924" s="66"/>
      <c r="G924" s="66"/>
      <c r="H924" s="66"/>
      <c r="I924" s="66"/>
      <c r="J924" s="66"/>
      <c r="K924" s="66"/>
      <c r="L924" s="66"/>
      <c r="M924" s="66"/>
      <c r="N924" s="66"/>
    </row>
    <row r="925" spans="1:14" customFormat="1" ht="31.5">
      <c r="A925" s="101" t="s">
        <v>2533</v>
      </c>
      <c r="B925" s="75" t="s">
        <v>2534</v>
      </c>
      <c r="C925" s="75" t="s">
        <v>2370</v>
      </c>
      <c r="D925" s="76" t="s">
        <v>342</v>
      </c>
      <c r="E925" s="100">
        <f>533*2</f>
        <v>1066</v>
      </c>
      <c r="F925" s="66"/>
      <c r="G925" s="66"/>
      <c r="H925" s="66"/>
      <c r="I925" s="66"/>
      <c r="J925" s="66"/>
      <c r="K925" s="66"/>
      <c r="L925" s="66"/>
      <c r="M925" s="66"/>
      <c r="N925" s="66"/>
    </row>
    <row r="926" spans="1:14" customFormat="1">
      <c r="A926" s="77" t="s">
        <v>2535</v>
      </c>
      <c r="B926" s="78" t="s">
        <v>2536</v>
      </c>
      <c r="C926" s="78" t="s">
        <v>71</v>
      </c>
      <c r="D926" s="79" t="s">
        <v>2537</v>
      </c>
      <c r="E926" s="102">
        <f>518*2</f>
        <v>1036</v>
      </c>
      <c r="F926" s="66"/>
      <c r="G926" s="66"/>
      <c r="H926" s="66"/>
      <c r="I926" s="66"/>
      <c r="J926" s="66"/>
      <c r="K926" s="66"/>
      <c r="L926" s="66"/>
      <c r="M926" s="66"/>
      <c r="N926" s="66"/>
    </row>
    <row r="927" spans="1:14" customFormat="1">
      <c r="A927" s="77" t="s">
        <v>2538</v>
      </c>
      <c r="B927" s="78" t="s">
        <v>2539</v>
      </c>
      <c r="C927" s="78" t="s">
        <v>71</v>
      </c>
      <c r="D927" s="79" t="s">
        <v>2537</v>
      </c>
      <c r="E927" s="102">
        <v>1036</v>
      </c>
      <c r="F927" s="66"/>
      <c r="G927" s="66"/>
      <c r="H927" s="66"/>
      <c r="I927" s="66"/>
      <c r="J927" s="66"/>
      <c r="K927" s="66"/>
      <c r="L927" s="66"/>
      <c r="M927" s="66"/>
      <c r="N927" s="66"/>
    </row>
    <row r="928" spans="1:14" customFormat="1">
      <c r="A928" s="80" t="s">
        <v>2540</v>
      </c>
      <c r="B928" s="81" t="s">
        <v>2541</v>
      </c>
      <c r="C928" s="82" t="s">
        <v>71</v>
      </c>
      <c r="D928" s="69" t="s">
        <v>2542</v>
      </c>
      <c r="E928" s="102">
        <f>616*2</f>
        <v>1232</v>
      </c>
      <c r="F928" s="66"/>
      <c r="G928" s="66"/>
      <c r="H928" s="66"/>
      <c r="I928" s="66"/>
      <c r="J928" s="66"/>
      <c r="K928" s="66"/>
      <c r="L928" s="66"/>
      <c r="M928" s="66"/>
      <c r="N928" s="66"/>
    </row>
    <row r="929" spans="1:14" customFormat="1">
      <c r="A929" s="80" t="s">
        <v>2543</v>
      </c>
      <c r="B929" s="81" t="s">
        <v>2544</v>
      </c>
      <c r="C929" s="82" t="s">
        <v>71</v>
      </c>
      <c r="D929" s="69" t="s">
        <v>2542</v>
      </c>
      <c r="E929" s="102">
        <f>546*2</f>
        <v>1092</v>
      </c>
      <c r="F929" s="66"/>
      <c r="G929" s="66"/>
      <c r="H929" s="66"/>
      <c r="I929" s="66"/>
      <c r="J929" s="66"/>
      <c r="K929" s="66"/>
      <c r="L929" s="66"/>
      <c r="M929" s="66"/>
      <c r="N929" s="66"/>
    </row>
    <row r="930" spans="1:14" customFormat="1">
      <c r="A930" s="80" t="s">
        <v>2545</v>
      </c>
      <c r="B930" s="81" t="s">
        <v>2546</v>
      </c>
      <c r="C930" s="82" t="s">
        <v>71</v>
      </c>
      <c r="D930" s="69" t="s">
        <v>2542</v>
      </c>
      <c r="E930" s="100">
        <v>1232</v>
      </c>
      <c r="F930" s="66"/>
      <c r="G930" s="66"/>
      <c r="H930" s="66"/>
      <c r="I930" s="66"/>
      <c r="J930" s="66"/>
      <c r="K930" s="66"/>
      <c r="L930" s="66"/>
      <c r="M930" s="66"/>
      <c r="N930" s="66"/>
    </row>
    <row r="931" spans="1:14" customFormat="1" ht="31.5">
      <c r="A931" s="80" t="s">
        <v>2547</v>
      </c>
      <c r="B931" s="81" t="s">
        <v>2548</v>
      </c>
      <c r="C931" s="82" t="s">
        <v>71</v>
      </c>
      <c r="D931" s="69" t="s">
        <v>2115</v>
      </c>
      <c r="E931" s="100">
        <f>686*2</f>
        <v>1372</v>
      </c>
      <c r="F931" s="66"/>
      <c r="G931" s="66"/>
      <c r="H931" s="66"/>
      <c r="I931" s="66"/>
      <c r="J931" s="66"/>
      <c r="K931" s="66"/>
      <c r="L931" s="66"/>
      <c r="M931" s="66"/>
      <c r="N931" s="66"/>
    </row>
    <row r="932" spans="1:14" customFormat="1" ht="31.5">
      <c r="A932" s="80" t="s">
        <v>2549</v>
      </c>
      <c r="B932" s="81" t="s">
        <v>2550</v>
      </c>
      <c r="C932" s="82" t="s">
        <v>71</v>
      </c>
      <c r="D932" s="69" t="s">
        <v>2115</v>
      </c>
      <c r="E932" s="102">
        <v>1372</v>
      </c>
      <c r="F932" s="66"/>
      <c r="G932" s="66"/>
      <c r="H932" s="66"/>
      <c r="I932" s="66"/>
      <c r="J932" s="66"/>
      <c r="K932" s="66"/>
      <c r="L932" s="66"/>
      <c r="M932" s="66"/>
      <c r="N932" s="66"/>
    </row>
    <row r="933" spans="1:14" customFormat="1" ht="31.5">
      <c r="A933" s="80" t="s">
        <v>2551</v>
      </c>
      <c r="B933" s="81" t="s">
        <v>2552</v>
      </c>
      <c r="C933" s="82" t="s">
        <v>71</v>
      </c>
      <c r="D933" s="69" t="s">
        <v>2115</v>
      </c>
      <c r="E933" s="100">
        <v>1036</v>
      </c>
      <c r="F933" s="66"/>
      <c r="G933" s="66"/>
      <c r="H933" s="66"/>
      <c r="I933" s="66"/>
      <c r="J933" s="66"/>
      <c r="K933" s="66"/>
      <c r="L933" s="66"/>
      <c r="M933" s="66"/>
      <c r="N933" s="66"/>
    </row>
    <row r="934" spans="1:14" customFormat="1" ht="31.5">
      <c r="A934" s="80" t="s">
        <v>2553</v>
      </c>
      <c r="B934" s="81" t="s">
        <v>2554</v>
      </c>
      <c r="C934" s="82" t="s">
        <v>71</v>
      </c>
      <c r="D934" s="69" t="s">
        <v>2115</v>
      </c>
      <c r="E934" s="102">
        <v>1036</v>
      </c>
      <c r="F934" s="66"/>
      <c r="G934" s="66"/>
      <c r="H934" s="66"/>
      <c r="I934" s="66"/>
      <c r="J934" s="66"/>
      <c r="K934" s="66"/>
      <c r="L934" s="66"/>
      <c r="M934" s="66"/>
      <c r="N934" s="66"/>
    </row>
    <row r="935" spans="1:14" customFormat="1">
      <c r="A935" s="80" t="s">
        <v>2555</v>
      </c>
      <c r="B935" s="81" t="s">
        <v>2556</v>
      </c>
      <c r="C935" s="82" t="s">
        <v>71</v>
      </c>
      <c r="D935" s="69" t="s">
        <v>2115</v>
      </c>
      <c r="E935" s="102">
        <v>1372</v>
      </c>
      <c r="F935" s="66"/>
      <c r="G935" s="66"/>
      <c r="H935" s="66"/>
      <c r="I935" s="66"/>
      <c r="J935" s="66"/>
      <c r="K935" s="66"/>
      <c r="L935" s="66"/>
      <c r="M935" s="66"/>
      <c r="N935" s="66"/>
    </row>
    <row r="936" spans="1:14" customFormat="1">
      <c r="A936" s="80" t="s">
        <v>2557</v>
      </c>
      <c r="B936" s="81" t="s">
        <v>2558</v>
      </c>
      <c r="C936" s="82" t="s">
        <v>71</v>
      </c>
      <c r="D936" s="69" t="s">
        <v>2115</v>
      </c>
      <c r="E936" s="102">
        <v>1036</v>
      </c>
      <c r="F936" s="66"/>
      <c r="G936" s="66"/>
      <c r="H936" s="66"/>
      <c r="I936" s="66"/>
      <c r="J936" s="66"/>
      <c r="K936" s="66"/>
      <c r="L936" s="66"/>
      <c r="M936" s="66"/>
      <c r="N936" s="66"/>
    </row>
    <row r="937" spans="1:14" customFormat="1">
      <c r="A937" s="80" t="s">
        <v>2559</v>
      </c>
      <c r="B937" s="81" t="s">
        <v>2560</v>
      </c>
      <c r="C937" s="82" t="s">
        <v>71</v>
      </c>
      <c r="D937" s="69" t="s">
        <v>2115</v>
      </c>
      <c r="E937" s="102">
        <v>1372</v>
      </c>
      <c r="F937" s="66"/>
      <c r="G937" s="66"/>
      <c r="H937" s="66"/>
      <c r="I937" s="66"/>
      <c r="J937" s="66"/>
      <c r="K937" s="66"/>
      <c r="L937" s="66"/>
      <c r="M937" s="66"/>
      <c r="N937" s="66"/>
    </row>
    <row r="938" spans="1:14" customFormat="1" ht="31.5">
      <c r="A938" s="80" t="s">
        <v>2561</v>
      </c>
      <c r="B938" s="81" t="s">
        <v>2562</v>
      </c>
      <c r="C938" s="82" t="s">
        <v>71</v>
      </c>
      <c r="D938" s="69" t="s">
        <v>2115</v>
      </c>
      <c r="E938" s="100">
        <v>1036</v>
      </c>
      <c r="F938" s="66"/>
      <c r="G938" s="66"/>
      <c r="H938" s="66"/>
      <c r="I938" s="66"/>
      <c r="J938" s="66"/>
      <c r="K938" s="66"/>
      <c r="L938" s="66"/>
      <c r="M938" s="66"/>
      <c r="N938" s="66"/>
    </row>
    <row r="939" spans="1:14" customFormat="1">
      <c r="A939" s="80" t="s">
        <v>2563</v>
      </c>
      <c r="B939" s="81" t="s">
        <v>2564</v>
      </c>
      <c r="C939" s="82" t="s">
        <v>71</v>
      </c>
      <c r="D939" s="69" t="s">
        <v>2115</v>
      </c>
      <c r="E939" s="102">
        <v>1036</v>
      </c>
      <c r="F939" s="66"/>
      <c r="G939" s="66"/>
      <c r="H939" s="66"/>
      <c r="I939" s="66"/>
      <c r="J939" s="66"/>
      <c r="K939" s="66"/>
      <c r="L939" s="66"/>
      <c r="M939" s="66"/>
      <c r="N939" s="66"/>
    </row>
    <row r="940" spans="1:14" customFormat="1">
      <c r="A940" s="80" t="s">
        <v>2565</v>
      </c>
      <c r="B940" s="81" t="s">
        <v>2566</v>
      </c>
      <c r="C940" s="82" t="s">
        <v>71</v>
      </c>
      <c r="D940" s="69" t="s">
        <v>2115</v>
      </c>
      <c r="E940" s="100">
        <v>1036</v>
      </c>
      <c r="F940" s="66"/>
      <c r="G940" s="66"/>
      <c r="H940" s="66"/>
      <c r="I940" s="66"/>
      <c r="J940" s="66"/>
      <c r="K940" s="66"/>
      <c r="L940" s="66"/>
      <c r="M940" s="66"/>
      <c r="N940" s="66"/>
    </row>
    <row r="941" spans="1:14" customFormat="1">
      <c r="A941" s="80" t="s">
        <v>2567</v>
      </c>
      <c r="B941" s="81" t="s">
        <v>2568</v>
      </c>
      <c r="C941" s="82" t="s">
        <v>71</v>
      </c>
      <c r="D941" s="69" t="s">
        <v>2115</v>
      </c>
      <c r="E941" s="100">
        <v>1372</v>
      </c>
      <c r="F941" s="66"/>
      <c r="G941" s="66"/>
      <c r="H941" s="66"/>
      <c r="I941" s="66"/>
      <c r="J941" s="66"/>
      <c r="K941" s="66"/>
      <c r="L941" s="66"/>
      <c r="M941" s="66"/>
      <c r="N941" s="66"/>
    </row>
    <row r="942" spans="1:14" customFormat="1" ht="31.5">
      <c r="A942" s="80" t="s">
        <v>2569</v>
      </c>
      <c r="B942" s="81" t="s">
        <v>2570</v>
      </c>
      <c r="C942" s="82" t="s">
        <v>71</v>
      </c>
      <c r="D942" s="69" t="s">
        <v>2115</v>
      </c>
      <c r="E942" s="100">
        <v>1372</v>
      </c>
      <c r="F942" s="66"/>
      <c r="G942" s="66"/>
      <c r="H942" s="66"/>
      <c r="I942" s="66"/>
      <c r="J942" s="66"/>
      <c r="K942" s="66"/>
      <c r="L942" s="66"/>
      <c r="M942" s="66"/>
      <c r="N942" s="66"/>
    </row>
    <row r="943" spans="1:14" customFormat="1" ht="31.5">
      <c r="A943" s="80" t="s">
        <v>2571</v>
      </c>
      <c r="B943" s="81" t="s">
        <v>2572</v>
      </c>
      <c r="C943" s="82" t="s">
        <v>71</v>
      </c>
      <c r="D943" s="69" t="s">
        <v>2115</v>
      </c>
      <c r="E943" s="100">
        <v>1036</v>
      </c>
      <c r="F943" s="66"/>
      <c r="G943" s="66"/>
      <c r="H943" s="66"/>
      <c r="I943" s="66"/>
      <c r="J943" s="66"/>
      <c r="K943" s="66"/>
      <c r="L943" s="66"/>
      <c r="M943" s="66"/>
      <c r="N943" s="66"/>
    </row>
    <row r="944" spans="1:14" customFormat="1">
      <c r="A944" s="80" t="s">
        <v>2573</v>
      </c>
      <c r="B944" s="81" t="s">
        <v>2574</v>
      </c>
      <c r="C944" s="82" t="s">
        <v>71</v>
      </c>
      <c r="D944" s="69" t="s">
        <v>2115</v>
      </c>
      <c r="E944" s="100">
        <v>1036</v>
      </c>
      <c r="F944" s="66"/>
      <c r="G944" s="66"/>
      <c r="H944" s="66"/>
      <c r="I944" s="66"/>
      <c r="J944" s="66"/>
      <c r="K944" s="66"/>
      <c r="L944" s="66"/>
      <c r="M944" s="66"/>
      <c r="N944" s="66"/>
    </row>
    <row r="945" spans="1:14" customFormat="1">
      <c r="A945" s="80" t="s">
        <v>2575</v>
      </c>
      <c r="B945" s="81" t="s">
        <v>2576</v>
      </c>
      <c r="C945" s="82" t="s">
        <v>71</v>
      </c>
      <c r="D945" s="69" t="s">
        <v>2115</v>
      </c>
      <c r="E945" s="102">
        <v>1372</v>
      </c>
      <c r="F945" s="66"/>
      <c r="G945" s="66"/>
      <c r="H945" s="66"/>
      <c r="I945" s="66"/>
      <c r="J945" s="66"/>
      <c r="K945" s="66"/>
      <c r="L945" s="66"/>
      <c r="M945" s="66"/>
      <c r="N945" s="66"/>
    </row>
    <row r="946" spans="1:14" customFormat="1">
      <c r="A946" s="80" t="s">
        <v>2577</v>
      </c>
      <c r="B946" s="81" t="s">
        <v>2578</v>
      </c>
      <c r="C946" s="82" t="s">
        <v>71</v>
      </c>
      <c r="D946" s="69" t="s">
        <v>2115</v>
      </c>
      <c r="E946" s="100">
        <v>1372</v>
      </c>
      <c r="F946" s="66"/>
      <c r="G946" s="66"/>
      <c r="H946" s="66"/>
      <c r="I946" s="66"/>
      <c r="J946" s="66"/>
      <c r="K946" s="66"/>
      <c r="L946" s="66"/>
      <c r="M946" s="66"/>
      <c r="N946" s="66"/>
    </row>
    <row r="947" spans="1:14" customFormat="1">
      <c r="A947" s="80" t="s">
        <v>2579</v>
      </c>
      <c r="B947" s="81" t="s">
        <v>2580</v>
      </c>
      <c r="C947" s="82" t="s">
        <v>71</v>
      </c>
      <c r="D947" s="69" t="s">
        <v>2115</v>
      </c>
      <c r="E947" s="102">
        <v>1372</v>
      </c>
      <c r="F947" s="66"/>
      <c r="G947" s="66"/>
      <c r="H947" s="66"/>
      <c r="I947" s="66"/>
      <c r="J947" s="66"/>
      <c r="K947" s="66"/>
      <c r="L947" s="66"/>
      <c r="M947" s="66"/>
      <c r="N947" s="66"/>
    </row>
    <row r="948" spans="1:14" customFormat="1">
      <c r="A948" s="80" t="s">
        <v>2581</v>
      </c>
      <c r="B948" s="81" t="s">
        <v>2582</v>
      </c>
      <c r="C948" s="82" t="s">
        <v>71</v>
      </c>
      <c r="D948" s="69" t="s">
        <v>2115</v>
      </c>
      <c r="E948" s="100">
        <v>1036</v>
      </c>
      <c r="F948" s="66"/>
      <c r="G948" s="66"/>
      <c r="H948" s="66"/>
      <c r="I948" s="66"/>
      <c r="J948" s="66"/>
      <c r="K948" s="66"/>
      <c r="L948" s="66"/>
      <c r="M948" s="66"/>
      <c r="N948" s="66"/>
    </row>
    <row r="949" spans="1:14" customFormat="1">
      <c r="A949" s="80" t="s">
        <v>2583</v>
      </c>
      <c r="B949" s="81" t="s">
        <v>2584</v>
      </c>
      <c r="C949" s="82" t="s">
        <v>71</v>
      </c>
      <c r="D949" s="69" t="s">
        <v>2115</v>
      </c>
      <c r="E949" s="102">
        <v>1372</v>
      </c>
      <c r="F949" s="66"/>
      <c r="G949" s="66"/>
      <c r="H949" s="66"/>
      <c r="I949" s="66"/>
      <c r="J949" s="66"/>
      <c r="K949" s="66"/>
      <c r="L949" s="66"/>
      <c r="M949" s="66"/>
      <c r="N949" s="66"/>
    </row>
    <row r="950" spans="1:14" customFormat="1">
      <c r="A950" s="80" t="s">
        <v>2585</v>
      </c>
      <c r="B950" s="81" t="s">
        <v>2586</v>
      </c>
      <c r="C950" s="82" t="s">
        <v>71</v>
      </c>
      <c r="D950" s="69" t="s">
        <v>2115</v>
      </c>
      <c r="E950" s="100">
        <v>1036</v>
      </c>
      <c r="F950" s="66"/>
      <c r="G950" s="66"/>
      <c r="H950" s="66"/>
      <c r="I950" s="66"/>
      <c r="J950" s="66"/>
      <c r="K950" s="66"/>
      <c r="L950" s="66"/>
      <c r="M950" s="66"/>
      <c r="N950" s="66"/>
    </row>
    <row r="951" spans="1:14" customFormat="1">
      <c r="A951" s="80" t="s">
        <v>2587</v>
      </c>
      <c r="B951" s="81" t="s">
        <v>2588</v>
      </c>
      <c r="C951" s="82" t="s">
        <v>71</v>
      </c>
      <c r="D951" s="69" t="s">
        <v>2115</v>
      </c>
      <c r="E951" s="100">
        <v>1036</v>
      </c>
      <c r="F951" s="66"/>
      <c r="G951" s="66"/>
      <c r="H951" s="66"/>
      <c r="I951" s="66"/>
      <c r="J951" s="66"/>
      <c r="K951" s="66"/>
      <c r="L951" s="66"/>
      <c r="M951" s="66"/>
      <c r="N951" s="66"/>
    </row>
    <row r="952" spans="1:14" customFormat="1" ht="31.5">
      <c r="A952" s="80" t="s">
        <v>2589</v>
      </c>
      <c r="B952" s="81" t="s">
        <v>2590</v>
      </c>
      <c r="C952" s="82" t="s">
        <v>71</v>
      </c>
      <c r="D952" s="69" t="s">
        <v>2115</v>
      </c>
      <c r="E952" s="100">
        <v>1372</v>
      </c>
      <c r="F952" s="66"/>
      <c r="G952" s="66"/>
      <c r="H952" s="66"/>
      <c r="I952" s="66"/>
      <c r="J952" s="66"/>
      <c r="K952" s="66"/>
      <c r="L952" s="66"/>
      <c r="M952" s="66"/>
      <c r="N952" s="66"/>
    </row>
    <row r="953" spans="1:14" customFormat="1">
      <c r="A953" s="80" t="s">
        <v>2591</v>
      </c>
      <c r="B953" s="81" t="s">
        <v>2592</v>
      </c>
      <c r="C953" s="82" t="s">
        <v>71</v>
      </c>
      <c r="D953" s="69" t="s">
        <v>2115</v>
      </c>
      <c r="E953" s="100">
        <v>1036</v>
      </c>
      <c r="F953" s="66"/>
      <c r="G953" s="66"/>
      <c r="H953" s="66"/>
      <c r="I953" s="66"/>
      <c r="J953" s="66"/>
      <c r="K953" s="66"/>
      <c r="L953" s="66"/>
      <c r="M953" s="66"/>
      <c r="N953" s="66"/>
    </row>
    <row r="954" spans="1:14" customFormat="1">
      <c r="A954" s="80" t="s">
        <v>2593</v>
      </c>
      <c r="B954" s="81" t="s">
        <v>2594</v>
      </c>
      <c r="C954" s="82" t="s">
        <v>71</v>
      </c>
      <c r="D954" s="69" t="s">
        <v>2115</v>
      </c>
      <c r="E954" s="100">
        <v>1372</v>
      </c>
      <c r="F954" s="66"/>
      <c r="G954" s="66"/>
      <c r="H954" s="66"/>
      <c r="I954" s="66"/>
      <c r="J954" s="66"/>
      <c r="K954" s="66"/>
      <c r="L954" s="66"/>
      <c r="M954" s="66"/>
      <c r="N954" s="66"/>
    </row>
    <row r="955" spans="1:14" customFormat="1">
      <c r="A955" s="80" t="s">
        <v>2595</v>
      </c>
      <c r="B955" s="81" t="s">
        <v>2596</v>
      </c>
      <c r="C955" s="82" t="s">
        <v>71</v>
      </c>
      <c r="D955" s="69" t="s">
        <v>2115</v>
      </c>
      <c r="E955" s="100">
        <v>1372</v>
      </c>
      <c r="F955" s="66"/>
      <c r="G955" s="66"/>
      <c r="H955" s="66"/>
      <c r="I955" s="66"/>
      <c r="J955" s="66"/>
      <c r="K955" s="66"/>
      <c r="L955" s="66"/>
      <c r="M955" s="66"/>
      <c r="N955" s="66"/>
    </row>
    <row r="956" spans="1:14" customFormat="1" ht="31.5">
      <c r="A956" s="80" t="s">
        <v>2597</v>
      </c>
      <c r="B956" s="81" t="s">
        <v>2598</v>
      </c>
      <c r="C956" s="82" t="s">
        <v>71</v>
      </c>
      <c r="D956" s="69" t="s">
        <v>2115</v>
      </c>
      <c r="E956" s="100">
        <v>1036</v>
      </c>
      <c r="F956" s="66"/>
      <c r="G956" s="66"/>
      <c r="H956" s="66"/>
      <c r="I956" s="66"/>
      <c r="J956" s="66"/>
      <c r="K956" s="66"/>
      <c r="L956" s="66"/>
      <c r="M956" s="66"/>
      <c r="N956" s="66"/>
    </row>
    <row r="957" spans="1:14" customFormat="1">
      <c r="A957" s="80" t="s">
        <v>2599</v>
      </c>
      <c r="B957" s="81" t="s">
        <v>2600</v>
      </c>
      <c r="C957" s="82" t="s">
        <v>71</v>
      </c>
      <c r="D957" s="69" t="s">
        <v>2115</v>
      </c>
      <c r="E957" s="100">
        <v>1372</v>
      </c>
      <c r="F957" s="66"/>
      <c r="G957" s="66"/>
      <c r="H957" s="66"/>
      <c r="I957" s="66"/>
      <c r="J957" s="66"/>
      <c r="K957" s="66"/>
      <c r="L957" s="66"/>
      <c r="M957" s="66"/>
      <c r="N957" s="66"/>
    </row>
    <row r="958" spans="1:14" customFormat="1" ht="31.5">
      <c r="A958" s="80" t="s">
        <v>2601</v>
      </c>
      <c r="B958" s="81" t="s">
        <v>2602</v>
      </c>
      <c r="C958" s="82" t="s">
        <v>71</v>
      </c>
      <c r="D958" s="69" t="s">
        <v>2115</v>
      </c>
      <c r="E958" s="100">
        <v>1036</v>
      </c>
      <c r="F958" s="66"/>
      <c r="G958" s="66"/>
      <c r="H958" s="66"/>
      <c r="I958" s="66"/>
      <c r="J958" s="66"/>
      <c r="K958" s="66"/>
      <c r="L958" s="66"/>
      <c r="M958" s="66"/>
      <c r="N958" s="66"/>
    </row>
    <row r="959" spans="1:14" customFormat="1">
      <c r="A959" s="80" t="s">
        <v>2603</v>
      </c>
      <c r="B959" s="81" t="s">
        <v>2604</v>
      </c>
      <c r="C959" s="82" t="s">
        <v>71</v>
      </c>
      <c r="D959" s="69" t="s">
        <v>2115</v>
      </c>
      <c r="E959" s="100">
        <v>1036</v>
      </c>
      <c r="F959" s="66"/>
      <c r="G959" s="66"/>
      <c r="H959" s="66"/>
      <c r="I959" s="66"/>
      <c r="J959" s="66"/>
      <c r="K959" s="66"/>
      <c r="L959" s="66"/>
      <c r="M959" s="66"/>
      <c r="N959" s="66"/>
    </row>
    <row r="960" spans="1:14" customFormat="1" ht="47.25">
      <c r="A960" s="80" t="s">
        <v>2605</v>
      </c>
      <c r="B960" s="81" t="s">
        <v>2606</v>
      </c>
      <c r="C960" s="82" t="s">
        <v>71</v>
      </c>
      <c r="D960" s="69" t="s">
        <v>2115</v>
      </c>
      <c r="E960" s="100">
        <v>1036</v>
      </c>
      <c r="F960" s="66"/>
      <c r="G960" s="66"/>
      <c r="H960" s="66"/>
      <c r="I960" s="66"/>
      <c r="J960" s="66"/>
      <c r="K960" s="66"/>
      <c r="L960" s="66"/>
      <c r="M960" s="66"/>
      <c r="N960" s="66"/>
    </row>
    <row r="961" spans="1:14" customFormat="1" ht="31.5">
      <c r="A961" s="80" t="s">
        <v>2607</v>
      </c>
      <c r="B961" s="81" t="s">
        <v>2608</v>
      </c>
      <c r="C961" s="82" t="s">
        <v>71</v>
      </c>
      <c r="D961" s="69" t="s">
        <v>2115</v>
      </c>
      <c r="E961" s="100">
        <v>1036</v>
      </c>
      <c r="F961" s="66"/>
      <c r="G961" s="66"/>
      <c r="H961" s="66"/>
      <c r="I961" s="66"/>
      <c r="J961" s="66"/>
      <c r="K961" s="66"/>
      <c r="L961" s="66"/>
      <c r="M961" s="66"/>
      <c r="N961" s="66"/>
    </row>
    <row r="962" spans="1:14" customFormat="1">
      <c r="A962" s="80" t="s">
        <v>2609</v>
      </c>
      <c r="B962" s="81" t="s">
        <v>2610</v>
      </c>
      <c r="C962" s="82" t="s">
        <v>71</v>
      </c>
      <c r="D962" s="69" t="s">
        <v>2115</v>
      </c>
      <c r="E962" s="100">
        <v>1036</v>
      </c>
      <c r="F962" s="66"/>
      <c r="G962" s="66"/>
      <c r="H962" s="66"/>
      <c r="I962" s="66"/>
      <c r="J962" s="66"/>
      <c r="K962" s="66"/>
      <c r="L962" s="66"/>
      <c r="M962" s="66"/>
      <c r="N962" s="66"/>
    </row>
    <row r="963" spans="1:14" customFormat="1">
      <c r="A963" s="80" t="s">
        <v>2611</v>
      </c>
      <c r="B963" s="81" t="s">
        <v>2612</v>
      </c>
      <c r="C963" s="82" t="s">
        <v>71</v>
      </c>
      <c r="D963" s="69" t="s">
        <v>2115</v>
      </c>
      <c r="E963" s="100">
        <v>1036</v>
      </c>
      <c r="F963" s="66"/>
      <c r="G963" s="66"/>
      <c r="H963" s="66"/>
      <c r="I963" s="66"/>
      <c r="J963" s="66"/>
      <c r="K963" s="66"/>
      <c r="L963" s="66"/>
      <c r="M963" s="66"/>
      <c r="N963" s="66"/>
    </row>
    <row r="964" spans="1:14" customFormat="1">
      <c r="A964" s="80" t="s">
        <v>2613</v>
      </c>
      <c r="B964" s="81" t="s">
        <v>2614</v>
      </c>
      <c r="C964" s="82" t="s">
        <v>71</v>
      </c>
      <c r="D964" s="69" t="s">
        <v>2115</v>
      </c>
      <c r="E964" s="100">
        <v>1036</v>
      </c>
      <c r="F964" s="66"/>
      <c r="G964" s="66"/>
      <c r="H964" s="66"/>
      <c r="I964" s="66"/>
      <c r="J964" s="66"/>
      <c r="K964" s="66"/>
      <c r="L964" s="66"/>
      <c r="M964" s="66"/>
      <c r="N964" s="66"/>
    </row>
    <row r="965" spans="1:14" customFormat="1">
      <c r="A965" s="80" t="s">
        <v>2615</v>
      </c>
      <c r="B965" s="81" t="s">
        <v>2616</v>
      </c>
      <c r="C965" s="82" t="s">
        <v>71</v>
      </c>
      <c r="D965" s="69" t="s">
        <v>2115</v>
      </c>
      <c r="E965" s="100">
        <v>1036</v>
      </c>
      <c r="F965" s="66"/>
      <c r="G965" s="66"/>
      <c r="H965" s="66"/>
      <c r="I965" s="66"/>
      <c r="J965" s="66"/>
      <c r="K965" s="66"/>
      <c r="L965" s="66"/>
      <c r="M965" s="66"/>
      <c r="N965" s="66"/>
    </row>
    <row r="966" spans="1:14" customFormat="1">
      <c r="A966" s="80" t="s">
        <v>2617</v>
      </c>
      <c r="B966" s="81" t="s">
        <v>2618</v>
      </c>
      <c r="C966" s="82" t="s">
        <v>71</v>
      </c>
      <c r="D966" s="69" t="s">
        <v>2115</v>
      </c>
      <c r="E966" s="100">
        <v>1036</v>
      </c>
      <c r="F966" s="66"/>
      <c r="G966" s="66"/>
      <c r="H966" s="66"/>
      <c r="I966" s="66"/>
      <c r="J966" s="66"/>
      <c r="K966" s="66"/>
      <c r="L966" s="66"/>
      <c r="M966" s="66"/>
      <c r="N966" s="66"/>
    </row>
    <row r="967" spans="1:14" customFormat="1">
      <c r="A967" s="80" t="s">
        <v>2619</v>
      </c>
      <c r="B967" s="81" t="s">
        <v>2620</v>
      </c>
      <c r="C967" s="82" t="s">
        <v>71</v>
      </c>
      <c r="D967" s="69" t="s">
        <v>2115</v>
      </c>
      <c r="E967" s="100">
        <v>1036</v>
      </c>
      <c r="F967" s="66"/>
      <c r="G967" s="66"/>
      <c r="H967" s="66"/>
      <c r="I967" s="66"/>
      <c r="J967" s="66"/>
      <c r="K967" s="66"/>
      <c r="L967" s="66"/>
      <c r="M967" s="66"/>
      <c r="N967" s="66"/>
    </row>
    <row r="968" spans="1:14" customFormat="1">
      <c r="A968" s="80" t="s">
        <v>2621</v>
      </c>
      <c r="B968" s="81" t="s">
        <v>2622</v>
      </c>
      <c r="C968" s="82" t="s">
        <v>71</v>
      </c>
      <c r="D968" s="69" t="s">
        <v>2115</v>
      </c>
      <c r="E968" s="100">
        <v>1036</v>
      </c>
      <c r="F968" s="66"/>
      <c r="G968" s="66"/>
      <c r="H968" s="66"/>
      <c r="I968" s="66"/>
      <c r="J968" s="66"/>
      <c r="K968" s="66"/>
      <c r="L968" s="66"/>
      <c r="M968" s="66"/>
      <c r="N968" s="66"/>
    </row>
    <row r="969" spans="1:14" customFormat="1" ht="31.5">
      <c r="A969" s="80" t="s">
        <v>2623</v>
      </c>
      <c r="B969" s="81" t="s">
        <v>2624</v>
      </c>
      <c r="C969" s="82" t="s">
        <v>71</v>
      </c>
      <c r="D969" s="69" t="s">
        <v>2115</v>
      </c>
      <c r="E969" s="100">
        <v>1036</v>
      </c>
      <c r="F969" s="66"/>
      <c r="G969" s="66"/>
      <c r="H969" s="66"/>
      <c r="I969" s="66"/>
      <c r="J969" s="66"/>
      <c r="K969" s="66"/>
      <c r="L969" s="66"/>
      <c r="M969" s="66"/>
      <c r="N969" s="66"/>
    </row>
    <row r="970" spans="1:14" customFormat="1">
      <c r="A970" s="80" t="s">
        <v>2625</v>
      </c>
      <c r="B970" s="81" t="s">
        <v>2626</v>
      </c>
      <c r="C970" s="82" t="s">
        <v>71</v>
      </c>
      <c r="D970" s="69" t="s">
        <v>2115</v>
      </c>
      <c r="E970" s="100">
        <v>1036</v>
      </c>
      <c r="F970" s="66"/>
      <c r="G970" s="66"/>
      <c r="H970" s="66"/>
      <c r="I970" s="66"/>
      <c r="J970" s="66"/>
      <c r="K970" s="66"/>
      <c r="L970" s="66"/>
      <c r="M970" s="66"/>
      <c r="N970" s="66"/>
    </row>
    <row r="971" spans="1:14" customFormat="1">
      <c r="A971" s="80" t="s">
        <v>2627</v>
      </c>
      <c r="B971" s="81" t="s">
        <v>2628</v>
      </c>
      <c r="C971" s="82" t="s">
        <v>71</v>
      </c>
      <c r="D971" s="69" t="s">
        <v>2115</v>
      </c>
      <c r="E971" s="100">
        <v>1036</v>
      </c>
      <c r="F971" s="66"/>
      <c r="G971" s="66"/>
      <c r="H971" s="66"/>
      <c r="I971" s="66"/>
      <c r="J971" s="66"/>
      <c r="K971" s="66"/>
      <c r="L971" s="66"/>
      <c r="M971" s="66"/>
      <c r="N971" s="66"/>
    </row>
    <row r="972" spans="1:14" customFormat="1">
      <c r="A972" s="80" t="s">
        <v>2629</v>
      </c>
      <c r="B972" s="81" t="s">
        <v>2630</v>
      </c>
      <c r="C972" s="82" t="s">
        <v>71</v>
      </c>
      <c r="D972" s="69" t="s">
        <v>2115</v>
      </c>
      <c r="E972" s="100">
        <v>1036</v>
      </c>
      <c r="F972" s="66"/>
      <c r="G972" s="66"/>
      <c r="H972" s="66"/>
      <c r="I972" s="66"/>
      <c r="J972" s="66"/>
      <c r="K972" s="66"/>
      <c r="L972" s="66"/>
      <c r="M972" s="66"/>
      <c r="N972" s="66"/>
    </row>
    <row r="973" spans="1:14" customFormat="1" ht="31.5">
      <c r="A973" s="80" t="s">
        <v>2631</v>
      </c>
      <c r="B973" s="81" t="s">
        <v>2632</v>
      </c>
      <c r="C973" s="82" t="s">
        <v>71</v>
      </c>
      <c r="D973" s="69" t="s">
        <v>2115</v>
      </c>
      <c r="E973" s="100">
        <v>1036</v>
      </c>
      <c r="F973" s="66"/>
      <c r="G973" s="66"/>
      <c r="H973" s="66"/>
      <c r="I973" s="66"/>
      <c r="J973" s="66"/>
      <c r="K973" s="66"/>
      <c r="L973" s="66"/>
      <c r="M973" s="66"/>
      <c r="N973" s="66"/>
    </row>
    <row r="974" spans="1:14" customFormat="1" ht="31.5">
      <c r="A974" s="80" t="s">
        <v>2633</v>
      </c>
      <c r="B974" s="81" t="s">
        <v>2634</v>
      </c>
      <c r="C974" s="82" t="s">
        <v>71</v>
      </c>
      <c r="D974" s="69" t="s">
        <v>2115</v>
      </c>
      <c r="E974" s="100">
        <v>1036</v>
      </c>
      <c r="F974" s="66"/>
      <c r="G974" s="66"/>
      <c r="H974" s="66"/>
      <c r="I974" s="66"/>
      <c r="J974" s="66"/>
      <c r="K974" s="66"/>
      <c r="L974" s="66"/>
      <c r="M974" s="66"/>
      <c r="N974" s="66"/>
    </row>
    <row r="975" spans="1:14" customFormat="1" ht="31.5">
      <c r="A975" s="80" t="s">
        <v>2635</v>
      </c>
      <c r="B975" s="81" t="s">
        <v>2636</v>
      </c>
      <c r="C975" s="82" t="s">
        <v>71</v>
      </c>
      <c r="D975" s="69" t="s">
        <v>2115</v>
      </c>
      <c r="E975" s="100">
        <v>1036</v>
      </c>
      <c r="F975" s="66"/>
      <c r="G975" s="66"/>
      <c r="H975" s="66"/>
      <c r="I975" s="66"/>
      <c r="J975" s="66"/>
      <c r="K975" s="66"/>
      <c r="L975" s="66"/>
      <c r="M975" s="66"/>
      <c r="N975" s="66"/>
    </row>
    <row r="976" spans="1:14" customFormat="1" ht="31.5">
      <c r="A976" s="80" t="s">
        <v>2637</v>
      </c>
      <c r="B976" s="81" t="s">
        <v>2638</v>
      </c>
      <c r="C976" s="82" t="s">
        <v>71</v>
      </c>
      <c r="D976" s="69" t="s">
        <v>2115</v>
      </c>
      <c r="E976" s="100">
        <v>1372</v>
      </c>
      <c r="F976" s="66"/>
      <c r="G976" s="66"/>
      <c r="H976" s="66"/>
      <c r="I976" s="66"/>
      <c r="J976" s="66"/>
      <c r="K976" s="66"/>
      <c r="L976" s="66"/>
      <c r="M976" s="66"/>
      <c r="N976" s="66"/>
    </row>
    <row r="977" spans="1:14" customFormat="1">
      <c r="A977" s="80" t="s">
        <v>2639</v>
      </c>
      <c r="B977" s="81" t="s">
        <v>2640</v>
      </c>
      <c r="C977" s="82" t="s">
        <v>71</v>
      </c>
      <c r="D977" s="69" t="s">
        <v>2115</v>
      </c>
      <c r="E977" s="102">
        <v>1036</v>
      </c>
      <c r="F977" s="66"/>
      <c r="G977" s="66"/>
      <c r="H977" s="66"/>
      <c r="I977" s="66"/>
      <c r="J977" s="66"/>
      <c r="K977" s="66"/>
      <c r="L977" s="66"/>
      <c r="M977" s="66"/>
      <c r="N977" s="66"/>
    </row>
    <row r="978" spans="1:14" customFormat="1" ht="31.5">
      <c r="A978" s="80" t="s">
        <v>2641</v>
      </c>
      <c r="B978" s="81" t="s">
        <v>2642</v>
      </c>
      <c r="C978" s="82" t="s">
        <v>71</v>
      </c>
      <c r="D978" s="69" t="s">
        <v>2115</v>
      </c>
      <c r="E978" s="102">
        <v>1372</v>
      </c>
      <c r="F978" s="66"/>
      <c r="G978" s="66"/>
      <c r="H978" s="66"/>
      <c r="I978" s="66"/>
      <c r="J978" s="66"/>
      <c r="K978" s="66"/>
      <c r="L978" s="66"/>
      <c r="M978" s="66"/>
      <c r="N978" s="66"/>
    </row>
    <row r="979" spans="1:14" customFormat="1">
      <c r="A979" s="80" t="s">
        <v>2643</v>
      </c>
      <c r="B979" s="81" t="s">
        <v>2644</v>
      </c>
      <c r="C979" s="82" t="s">
        <v>71</v>
      </c>
      <c r="D979" s="69" t="s">
        <v>2115</v>
      </c>
      <c r="E979" s="102">
        <v>1036</v>
      </c>
      <c r="F979" s="66"/>
      <c r="G979" s="66"/>
      <c r="H979" s="66"/>
      <c r="I979" s="66"/>
      <c r="J979" s="66"/>
      <c r="K979" s="66"/>
      <c r="L979" s="66"/>
      <c r="M979" s="66"/>
      <c r="N979" s="66"/>
    </row>
    <row r="980" spans="1:14" customFormat="1">
      <c r="A980" s="80" t="s">
        <v>2645</v>
      </c>
      <c r="B980" s="81" t="s">
        <v>2646</v>
      </c>
      <c r="C980" s="82" t="s">
        <v>71</v>
      </c>
      <c r="D980" s="69" t="s">
        <v>2115</v>
      </c>
      <c r="E980" s="102">
        <v>1036</v>
      </c>
      <c r="F980" s="66"/>
      <c r="G980" s="66"/>
      <c r="H980" s="66"/>
      <c r="I980" s="66"/>
      <c r="J980" s="66"/>
      <c r="K980" s="66"/>
      <c r="L980" s="66"/>
      <c r="M980" s="66"/>
      <c r="N980" s="66"/>
    </row>
    <row r="981" spans="1:14" customFormat="1">
      <c r="A981" s="80" t="s">
        <v>2647</v>
      </c>
      <c r="B981" s="81" t="s">
        <v>2648</v>
      </c>
      <c r="C981" s="82" t="s">
        <v>71</v>
      </c>
      <c r="D981" s="69" t="s">
        <v>2115</v>
      </c>
      <c r="E981" s="102">
        <v>1036</v>
      </c>
      <c r="F981" s="66"/>
      <c r="G981" s="66"/>
      <c r="H981" s="66"/>
      <c r="I981" s="66"/>
      <c r="J981" s="66"/>
      <c r="K981" s="66"/>
      <c r="L981" s="66"/>
      <c r="M981" s="66"/>
      <c r="N981" s="66"/>
    </row>
    <row r="982" spans="1:14" customFormat="1">
      <c r="A982" s="80" t="s">
        <v>2649</v>
      </c>
      <c r="B982" s="81" t="s">
        <v>2650</v>
      </c>
      <c r="C982" s="82" t="s">
        <v>71</v>
      </c>
      <c r="D982" s="69" t="s">
        <v>2115</v>
      </c>
      <c r="E982" s="102">
        <v>1036</v>
      </c>
      <c r="F982" s="66"/>
      <c r="G982" s="66"/>
      <c r="H982" s="66"/>
      <c r="I982" s="66"/>
      <c r="J982" s="66"/>
      <c r="K982" s="66"/>
      <c r="L982" s="66"/>
      <c r="M982" s="66"/>
      <c r="N982" s="66"/>
    </row>
    <row r="983" spans="1:14" customFormat="1">
      <c r="A983" s="80" t="s">
        <v>2651</v>
      </c>
      <c r="B983" s="81" t="s">
        <v>2652</v>
      </c>
      <c r="C983" s="82" t="s">
        <v>71</v>
      </c>
      <c r="D983" s="69" t="s">
        <v>2115</v>
      </c>
      <c r="E983" s="102">
        <v>1036</v>
      </c>
      <c r="F983" s="66"/>
      <c r="G983" s="66"/>
      <c r="H983" s="66"/>
      <c r="I983" s="66"/>
      <c r="J983" s="66"/>
      <c r="K983" s="66"/>
      <c r="L983" s="66"/>
      <c r="M983" s="66"/>
      <c r="N983" s="66"/>
    </row>
    <row r="984" spans="1:14" customFormat="1">
      <c r="A984" s="80" t="s">
        <v>2653</v>
      </c>
      <c r="B984" s="81" t="s">
        <v>2654</v>
      </c>
      <c r="C984" s="82" t="s">
        <v>71</v>
      </c>
      <c r="D984" s="69" t="s">
        <v>2115</v>
      </c>
      <c r="E984" s="102">
        <v>1036</v>
      </c>
      <c r="F984" s="66"/>
      <c r="G984" s="66"/>
      <c r="H984" s="66"/>
      <c r="I984" s="66"/>
      <c r="J984" s="66"/>
      <c r="K984" s="66"/>
      <c r="L984" s="66"/>
      <c r="M984" s="66"/>
      <c r="N984" s="66"/>
    </row>
    <row r="985" spans="1:14" customFormat="1">
      <c r="A985" s="80" t="s">
        <v>2655</v>
      </c>
      <c r="B985" s="81" t="s">
        <v>2656</v>
      </c>
      <c r="C985" s="82" t="s">
        <v>71</v>
      </c>
      <c r="D985" s="69" t="s">
        <v>2115</v>
      </c>
      <c r="E985" s="102">
        <v>1372</v>
      </c>
      <c r="F985" s="66"/>
      <c r="G985" s="66"/>
      <c r="H985" s="66"/>
      <c r="I985" s="66"/>
      <c r="J985" s="66"/>
      <c r="K985" s="66"/>
      <c r="L985" s="66"/>
      <c r="M985" s="66"/>
      <c r="N985" s="66"/>
    </row>
    <row r="986" spans="1:14" customFormat="1">
      <c r="A986" s="80" t="s">
        <v>2657</v>
      </c>
      <c r="B986" s="81" t="s">
        <v>2658</v>
      </c>
      <c r="C986" s="82" t="s">
        <v>71</v>
      </c>
      <c r="D986" s="69" t="s">
        <v>2115</v>
      </c>
      <c r="E986" s="102">
        <v>1036</v>
      </c>
      <c r="F986" s="66"/>
      <c r="G986" s="66"/>
      <c r="H986" s="66"/>
      <c r="I986" s="66"/>
      <c r="J986" s="66"/>
      <c r="K986" s="66"/>
      <c r="L986" s="66"/>
      <c r="M986" s="66"/>
      <c r="N986" s="66"/>
    </row>
    <row r="987" spans="1:14" customFormat="1">
      <c r="A987" s="80" t="s">
        <v>2659</v>
      </c>
      <c r="B987" s="81" t="s">
        <v>2660</v>
      </c>
      <c r="C987" s="82" t="s">
        <v>71</v>
      </c>
      <c r="D987" s="69" t="s">
        <v>2115</v>
      </c>
      <c r="E987" s="102">
        <v>1036</v>
      </c>
      <c r="F987" s="66"/>
      <c r="G987" s="66"/>
      <c r="H987" s="66"/>
      <c r="I987" s="66"/>
      <c r="J987" s="66"/>
      <c r="K987" s="66"/>
      <c r="L987" s="66"/>
      <c r="M987" s="66"/>
      <c r="N987" s="66"/>
    </row>
    <row r="988" spans="1:14" customFormat="1" ht="31.5">
      <c r="A988" s="80" t="s">
        <v>2661</v>
      </c>
      <c r="B988" s="81" t="s">
        <v>2662</v>
      </c>
      <c r="C988" s="82" t="s">
        <v>71</v>
      </c>
      <c r="D988" s="69" t="s">
        <v>2115</v>
      </c>
      <c r="E988" s="102">
        <v>1036</v>
      </c>
      <c r="F988" s="66"/>
      <c r="G988" s="66"/>
      <c r="H988" s="66"/>
      <c r="I988" s="66"/>
      <c r="J988" s="66"/>
      <c r="K988" s="66"/>
      <c r="L988" s="66"/>
      <c r="M988" s="66"/>
      <c r="N988" s="66"/>
    </row>
    <row r="989" spans="1:14" customFormat="1">
      <c r="A989" s="80" t="s">
        <v>2663</v>
      </c>
      <c r="B989" s="81" t="s">
        <v>2664</v>
      </c>
      <c r="C989" s="82" t="s">
        <v>71</v>
      </c>
      <c r="D989" s="69" t="s">
        <v>2115</v>
      </c>
      <c r="E989" s="102">
        <v>1036</v>
      </c>
      <c r="F989" s="66"/>
      <c r="G989" s="66"/>
      <c r="H989" s="66"/>
      <c r="I989" s="66"/>
      <c r="J989" s="66"/>
      <c r="K989" s="66"/>
      <c r="L989" s="66"/>
      <c r="M989" s="66"/>
      <c r="N989" s="66"/>
    </row>
    <row r="990" spans="1:14" customFormat="1" ht="31.5">
      <c r="A990" s="80" t="s">
        <v>2665</v>
      </c>
      <c r="B990" s="81" t="s">
        <v>2666</v>
      </c>
      <c r="C990" s="82" t="s">
        <v>71</v>
      </c>
      <c r="D990" s="69" t="s">
        <v>2115</v>
      </c>
      <c r="E990" s="102">
        <v>1036</v>
      </c>
      <c r="F990" s="66"/>
      <c r="G990" s="66"/>
      <c r="H990" s="66"/>
      <c r="I990" s="66"/>
      <c r="J990" s="66"/>
      <c r="K990" s="66"/>
      <c r="L990" s="66"/>
      <c r="M990" s="66"/>
      <c r="N990" s="66"/>
    </row>
    <row r="991" spans="1:14" customFormat="1" ht="31.5">
      <c r="A991" s="80" t="s">
        <v>2667</v>
      </c>
      <c r="B991" s="81" t="s">
        <v>2668</v>
      </c>
      <c r="C991" s="82" t="s">
        <v>71</v>
      </c>
      <c r="D991" s="69" t="s">
        <v>2115</v>
      </c>
      <c r="E991" s="102">
        <v>1036</v>
      </c>
      <c r="F991" s="66"/>
      <c r="G991" s="66"/>
      <c r="H991" s="66"/>
      <c r="I991" s="66"/>
      <c r="J991" s="66"/>
      <c r="K991" s="66"/>
      <c r="L991" s="66"/>
      <c r="M991" s="66"/>
      <c r="N991" s="66"/>
    </row>
    <row r="992" spans="1:14" customFormat="1" ht="31.5">
      <c r="A992" s="80" t="s">
        <v>2669</v>
      </c>
      <c r="B992" s="81" t="s">
        <v>2670</v>
      </c>
      <c r="C992" s="82" t="s">
        <v>71</v>
      </c>
      <c r="D992" s="69" t="s">
        <v>2115</v>
      </c>
      <c r="E992" s="102">
        <v>1036</v>
      </c>
      <c r="F992" s="66"/>
      <c r="G992" s="66"/>
      <c r="H992" s="66"/>
      <c r="I992" s="66"/>
      <c r="J992" s="66"/>
      <c r="K992" s="66"/>
      <c r="L992" s="66"/>
      <c r="M992" s="66"/>
      <c r="N992" s="66"/>
    </row>
    <row r="993" spans="1:14" customFormat="1">
      <c r="A993" s="80" t="s">
        <v>2671</v>
      </c>
      <c r="B993" s="81" t="s">
        <v>2672</v>
      </c>
      <c r="C993" s="82" t="s">
        <v>71</v>
      </c>
      <c r="D993" s="69" t="s">
        <v>2115</v>
      </c>
      <c r="E993" s="102">
        <v>1036</v>
      </c>
      <c r="F993" s="66"/>
      <c r="G993" s="66"/>
      <c r="H993" s="66"/>
      <c r="I993" s="66"/>
      <c r="J993" s="66"/>
      <c r="K993" s="66"/>
      <c r="L993" s="66"/>
      <c r="M993" s="66"/>
      <c r="N993" s="66"/>
    </row>
    <row r="994" spans="1:14" customFormat="1">
      <c r="A994" s="80" t="s">
        <v>2673</v>
      </c>
      <c r="B994" s="81" t="s">
        <v>2674</v>
      </c>
      <c r="C994" s="82" t="s">
        <v>71</v>
      </c>
      <c r="D994" s="69" t="s">
        <v>2115</v>
      </c>
      <c r="E994" s="102">
        <v>1372</v>
      </c>
      <c r="F994" s="66"/>
      <c r="G994" s="66"/>
      <c r="H994" s="66"/>
      <c r="I994" s="66"/>
      <c r="J994" s="66"/>
      <c r="K994" s="66"/>
      <c r="L994" s="66"/>
      <c r="M994" s="66"/>
      <c r="N994" s="66"/>
    </row>
    <row r="995" spans="1:14" customFormat="1">
      <c r="A995" s="80" t="s">
        <v>2675</v>
      </c>
      <c r="B995" s="81" t="s">
        <v>2676</v>
      </c>
      <c r="C995" s="82" t="s">
        <v>71</v>
      </c>
      <c r="D995" s="69" t="s">
        <v>2115</v>
      </c>
      <c r="E995" s="102">
        <v>1036</v>
      </c>
      <c r="F995" s="66"/>
      <c r="G995" s="66"/>
      <c r="H995" s="66"/>
      <c r="I995" s="66"/>
      <c r="J995" s="66"/>
      <c r="K995" s="66"/>
      <c r="L995" s="66"/>
      <c r="M995" s="66"/>
      <c r="N995" s="66"/>
    </row>
    <row r="996" spans="1:14" customFormat="1" ht="31.5">
      <c r="A996" s="80" t="s">
        <v>2677</v>
      </c>
      <c r="B996" s="81" t="s">
        <v>2678</v>
      </c>
      <c r="C996" s="82" t="s">
        <v>71</v>
      </c>
      <c r="D996" s="69" t="s">
        <v>2115</v>
      </c>
      <c r="E996" s="102">
        <v>1036</v>
      </c>
      <c r="F996" s="66"/>
      <c r="G996" s="66"/>
      <c r="H996" s="66"/>
      <c r="I996" s="66"/>
      <c r="J996" s="66"/>
      <c r="K996" s="66"/>
      <c r="L996" s="66"/>
      <c r="M996" s="66"/>
      <c r="N996" s="66"/>
    </row>
    <row r="997" spans="1:14" customFormat="1">
      <c r="A997" s="80" t="s">
        <v>2679</v>
      </c>
      <c r="B997" s="81" t="s">
        <v>2680</v>
      </c>
      <c r="C997" s="82" t="s">
        <v>71</v>
      </c>
      <c r="D997" s="69" t="s">
        <v>2115</v>
      </c>
      <c r="E997" s="102">
        <v>1036</v>
      </c>
      <c r="F997" s="66"/>
      <c r="G997" s="66"/>
      <c r="H997" s="66"/>
      <c r="I997" s="66"/>
      <c r="J997" s="66"/>
      <c r="K997" s="66"/>
      <c r="L997" s="66"/>
      <c r="M997" s="66"/>
      <c r="N997" s="66"/>
    </row>
    <row r="998" spans="1:14" customFormat="1" ht="31.5">
      <c r="A998" s="80" t="s">
        <v>2681</v>
      </c>
      <c r="B998" s="81" t="s">
        <v>2682</v>
      </c>
      <c r="C998" s="82" t="s">
        <v>71</v>
      </c>
      <c r="D998" s="69" t="s">
        <v>2115</v>
      </c>
      <c r="E998" s="102">
        <v>1036</v>
      </c>
      <c r="F998" s="66"/>
      <c r="G998" s="66"/>
      <c r="H998" s="66"/>
      <c r="I998" s="66"/>
      <c r="J998" s="66"/>
      <c r="K998" s="66"/>
      <c r="L998" s="66"/>
      <c r="M998" s="66"/>
      <c r="N998" s="66"/>
    </row>
    <row r="999" spans="1:14" customFormat="1" ht="31.5">
      <c r="A999" s="80" t="s">
        <v>2683</v>
      </c>
      <c r="B999" s="81" t="s">
        <v>2684</v>
      </c>
      <c r="C999" s="82" t="s">
        <v>71</v>
      </c>
      <c r="D999" s="69" t="s">
        <v>2115</v>
      </c>
      <c r="E999" s="100">
        <v>1372</v>
      </c>
      <c r="F999" s="66"/>
      <c r="G999" s="66"/>
      <c r="H999" s="66"/>
      <c r="I999" s="66"/>
      <c r="J999" s="66"/>
      <c r="K999" s="66"/>
      <c r="L999" s="66"/>
      <c r="M999" s="66"/>
      <c r="N999" s="66"/>
    </row>
    <row r="1000" spans="1:14" customFormat="1">
      <c r="A1000" s="80" t="s">
        <v>2685</v>
      </c>
      <c r="B1000" s="81" t="s">
        <v>2686</v>
      </c>
      <c r="C1000" s="82" t="s">
        <v>71</v>
      </c>
      <c r="D1000" s="69" t="s">
        <v>2115</v>
      </c>
      <c r="E1000" s="102">
        <v>1036</v>
      </c>
      <c r="F1000" s="66"/>
      <c r="G1000" s="66"/>
      <c r="H1000" s="66"/>
      <c r="I1000" s="66"/>
      <c r="J1000" s="66"/>
      <c r="K1000" s="66"/>
      <c r="L1000" s="66"/>
      <c r="M1000" s="66"/>
      <c r="N1000" s="66"/>
    </row>
    <row r="1001" spans="1:14" customFormat="1">
      <c r="A1001" s="80" t="s">
        <v>2687</v>
      </c>
      <c r="B1001" s="81" t="s">
        <v>2688</v>
      </c>
      <c r="C1001" s="82" t="s">
        <v>71</v>
      </c>
      <c r="D1001" s="69" t="s">
        <v>2115</v>
      </c>
      <c r="E1001" s="100">
        <v>1036</v>
      </c>
      <c r="F1001" s="66"/>
      <c r="G1001" s="66"/>
      <c r="H1001" s="66"/>
      <c r="I1001" s="66"/>
      <c r="J1001" s="66"/>
      <c r="K1001" s="66"/>
      <c r="L1001" s="66"/>
      <c r="M1001" s="66"/>
      <c r="N1001" s="66"/>
    </row>
    <row r="1002" spans="1:14" customFormat="1">
      <c r="A1002" s="80" t="s">
        <v>2689</v>
      </c>
      <c r="B1002" s="81" t="s">
        <v>2690</v>
      </c>
      <c r="C1002" s="82" t="s">
        <v>71</v>
      </c>
      <c r="D1002" s="69" t="s">
        <v>2115</v>
      </c>
      <c r="E1002" s="100">
        <v>1036</v>
      </c>
      <c r="F1002" s="66"/>
      <c r="G1002" s="66"/>
      <c r="H1002" s="66"/>
      <c r="I1002" s="66"/>
      <c r="J1002" s="66"/>
      <c r="K1002" s="66"/>
      <c r="L1002" s="66"/>
      <c r="M1002" s="66"/>
      <c r="N1002" s="66"/>
    </row>
    <row r="1003" spans="1:14" customFormat="1">
      <c r="A1003" s="80" t="s">
        <v>2691</v>
      </c>
      <c r="B1003" s="81" t="s">
        <v>2692</v>
      </c>
      <c r="C1003" s="82" t="s">
        <v>71</v>
      </c>
      <c r="D1003" s="69" t="s">
        <v>2115</v>
      </c>
      <c r="E1003" s="100">
        <v>1036</v>
      </c>
      <c r="F1003" s="66"/>
      <c r="G1003" s="66"/>
      <c r="H1003" s="66"/>
      <c r="I1003" s="66"/>
      <c r="J1003" s="66"/>
      <c r="K1003" s="66"/>
      <c r="L1003" s="66"/>
      <c r="M1003" s="66"/>
      <c r="N1003" s="66"/>
    </row>
    <row r="1004" spans="1:14" customFormat="1" ht="31.5">
      <c r="A1004" s="80" t="s">
        <v>2693</v>
      </c>
      <c r="B1004" s="81" t="s">
        <v>2694</v>
      </c>
      <c r="C1004" s="82" t="s">
        <v>71</v>
      </c>
      <c r="D1004" s="69" t="s">
        <v>2115</v>
      </c>
      <c r="E1004" s="100">
        <v>1372</v>
      </c>
      <c r="F1004" s="66"/>
      <c r="G1004" s="66"/>
      <c r="H1004" s="66"/>
      <c r="I1004" s="66"/>
      <c r="J1004" s="66"/>
      <c r="K1004" s="66"/>
      <c r="L1004" s="66"/>
      <c r="M1004" s="66"/>
      <c r="N1004" s="66"/>
    </row>
    <row r="1005" spans="1:14" customFormat="1" ht="31.5">
      <c r="A1005" s="80" t="s">
        <v>2695</v>
      </c>
      <c r="B1005" s="81" t="s">
        <v>2696</v>
      </c>
      <c r="C1005" s="82" t="s">
        <v>71</v>
      </c>
      <c r="D1005" s="69" t="s">
        <v>2115</v>
      </c>
      <c r="E1005" s="100">
        <v>1036</v>
      </c>
      <c r="F1005" s="66"/>
      <c r="G1005" s="66"/>
      <c r="H1005" s="66"/>
      <c r="I1005" s="66"/>
      <c r="J1005" s="66"/>
      <c r="K1005" s="66"/>
      <c r="L1005" s="66"/>
      <c r="M1005" s="66"/>
      <c r="N1005" s="66"/>
    </row>
    <row r="1006" spans="1:14" customFormat="1" ht="31.5">
      <c r="A1006" s="80" t="s">
        <v>2697</v>
      </c>
      <c r="B1006" s="81" t="s">
        <v>2698</v>
      </c>
      <c r="C1006" s="82" t="s">
        <v>71</v>
      </c>
      <c r="D1006" s="69" t="s">
        <v>2115</v>
      </c>
      <c r="E1006" s="100">
        <v>1372</v>
      </c>
      <c r="F1006" s="66"/>
      <c r="G1006" s="66"/>
      <c r="H1006" s="66"/>
      <c r="I1006" s="66"/>
      <c r="J1006" s="66"/>
      <c r="K1006" s="66"/>
      <c r="L1006" s="66"/>
      <c r="M1006" s="66"/>
      <c r="N1006" s="66"/>
    </row>
    <row r="1007" spans="1:14" customFormat="1">
      <c r="A1007" s="80" t="s">
        <v>2699</v>
      </c>
      <c r="B1007" s="81" t="s">
        <v>2700</v>
      </c>
      <c r="C1007" s="82" t="s">
        <v>71</v>
      </c>
      <c r="D1007" s="69" t="s">
        <v>2115</v>
      </c>
      <c r="E1007" s="100">
        <v>1036</v>
      </c>
      <c r="F1007" s="66"/>
      <c r="G1007" s="66"/>
      <c r="H1007" s="66"/>
      <c r="I1007" s="66"/>
      <c r="J1007" s="66"/>
      <c r="K1007" s="66"/>
      <c r="L1007" s="66"/>
      <c r="M1007" s="66"/>
      <c r="N1007" s="66"/>
    </row>
    <row r="1008" spans="1:14" customFormat="1" ht="31.5">
      <c r="A1008" s="80" t="s">
        <v>2701</v>
      </c>
      <c r="B1008" s="81" t="s">
        <v>2702</v>
      </c>
      <c r="C1008" s="82" t="s">
        <v>71</v>
      </c>
      <c r="D1008" s="69" t="s">
        <v>2115</v>
      </c>
      <c r="E1008" s="100">
        <v>1036</v>
      </c>
      <c r="F1008" s="66"/>
      <c r="G1008" s="66"/>
      <c r="H1008" s="66"/>
      <c r="I1008" s="66"/>
      <c r="J1008" s="66"/>
      <c r="K1008" s="66"/>
      <c r="L1008" s="66"/>
      <c r="M1008" s="66"/>
      <c r="N1008" s="66"/>
    </row>
    <row r="1009" spans="1:14" customFormat="1">
      <c r="A1009" s="80" t="s">
        <v>2703</v>
      </c>
      <c r="B1009" s="81" t="s">
        <v>2704</v>
      </c>
      <c r="C1009" s="82" t="s">
        <v>71</v>
      </c>
      <c r="D1009" s="69" t="s">
        <v>2115</v>
      </c>
      <c r="E1009" s="100">
        <v>1036</v>
      </c>
      <c r="F1009" s="66"/>
      <c r="G1009" s="66"/>
      <c r="H1009" s="66"/>
      <c r="I1009" s="66"/>
      <c r="J1009" s="66"/>
      <c r="K1009" s="66"/>
      <c r="L1009" s="66"/>
      <c r="M1009" s="66"/>
      <c r="N1009" s="66"/>
    </row>
    <row r="1010" spans="1:14" customFormat="1">
      <c r="A1010" s="80" t="s">
        <v>2705</v>
      </c>
      <c r="B1010" s="81" t="s">
        <v>2706</v>
      </c>
      <c r="C1010" s="82" t="s">
        <v>71</v>
      </c>
      <c r="D1010" s="69" t="s">
        <v>2115</v>
      </c>
      <c r="E1010" s="100">
        <v>1372</v>
      </c>
      <c r="F1010" s="66"/>
      <c r="G1010" s="66"/>
      <c r="H1010" s="66"/>
      <c r="I1010" s="66"/>
      <c r="J1010" s="66"/>
      <c r="K1010" s="66"/>
      <c r="L1010" s="66"/>
      <c r="M1010" s="66"/>
      <c r="N1010" s="66"/>
    </row>
    <row r="1011" spans="1:14" customFormat="1">
      <c r="A1011" s="80" t="s">
        <v>2707</v>
      </c>
      <c r="B1011" s="81" t="s">
        <v>2708</v>
      </c>
      <c r="C1011" s="82" t="s">
        <v>71</v>
      </c>
      <c r="D1011" s="69" t="s">
        <v>2115</v>
      </c>
      <c r="E1011" s="100">
        <v>1036</v>
      </c>
      <c r="F1011" s="66"/>
      <c r="G1011" s="66"/>
      <c r="H1011" s="66"/>
      <c r="I1011" s="66"/>
      <c r="J1011" s="66"/>
      <c r="K1011" s="66"/>
      <c r="L1011" s="66"/>
      <c r="M1011" s="66"/>
      <c r="N1011" s="66"/>
    </row>
    <row r="1012" spans="1:14" customFormat="1">
      <c r="A1012" s="80" t="s">
        <v>2709</v>
      </c>
      <c r="B1012" s="81" t="s">
        <v>2710</v>
      </c>
      <c r="C1012" s="82" t="s">
        <v>71</v>
      </c>
      <c r="D1012" s="69" t="s">
        <v>2115</v>
      </c>
      <c r="E1012" s="100">
        <v>1036</v>
      </c>
      <c r="F1012" s="66"/>
      <c r="G1012" s="66"/>
      <c r="H1012" s="66"/>
      <c r="I1012" s="66"/>
      <c r="J1012" s="66"/>
      <c r="K1012" s="66"/>
      <c r="L1012" s="66"/>
      <c r="M1012" s="66"/>
      <c r="N1012" s="66"/>
    </row>
    <row r="1013" spans="1:14" customFormat="1" ht="31.5">
      <c r="A1013" s="80" t="s">
        <v>2711</v>
      </c>
      <c r="B1013" s="81" t="s">
        <v>2712</v>
      </c>
      <c r="C1013" s="82" t="s">
        <v>71</v>
      </c>
      <c r="D1013" s="69" t="s">
        <v>2115</v>
      </c>
      <c r="E1013" s="100">
        <v>1372</v>
      </c>
      <c r="F1013" s="66"/>
      <c r="G1013" s="66"/>
      <c r="H1013" s="66"/>
      <c r="I1013" s="66"/>
      <c r="J1013" s="66"/>
      <c r="K1013" s="66"/>
      <c r="L1013" s="66"/>
      <c r="M1013" s="66"/>
      <c r="N1013" s="66"/>
    </row>
    <row r="1014" spans="1:14" customFormat="1" ht="31.5">
      <c r="A1014" s="80" t="s">
        <v>2713</v>
      </c>
      <c r="B1014" s="81" t="s">
        <v>2714</v>
      </c>
      <c r="C1014" s="82" t="s">
        <v>71</v>
      </c>
      <c r="D1014" s="69" t="s">
        <v>2115</v>
      </c>
      <c r="E1014" s="100">
        <v>1036</v>
      </c>
      <c r="F1014" s="66"/>
      <c r="G1014" s="66"/>
      <c r="H1014" s="66"/>
      <c r="I1014" s="66"/>
      <c r="J1014" s="66"/>
      <c r="K1014" s="66"/>
      <c r="L1014" s="66"/>
      <c r="M1014" s="66"/>
      <c r="N1014" s="66"/>
    </row>
    <row r="1015" spans="1:14" customFormat="1">
      <c r="A1015" s="80" t="s">
        <v>2715</v>
      </c>
      <c r="B1015" s="81" t="s">
        <v>2716</v>
      </c>
      <c r="C1015" s="82" t="s">
        <v>71</v>
      </c>
      <c r="D1015" s="69" t="s">
        <v>2115</v>
      </c>
      <c r="E1015" s="100">
        <v>1036</v>
      </c>
      <c r="F1015" s="66"/>
      <c r="G1015" s="66"/>
      <c r="H1015" s="66"/>
      <c r="I1015" s="66"/>
      <c r="J1015" s="66"/>
      <c r="K1015" s="66"/>
      <c r="L1015" s="66"/>
      <c r="M1015" s="66"/>
      <c r="N1015" s="66"/>
    </row>
    <row r="1016" spans="1:14" customFormat="1">
      <c r="A1016" s="80" t="s">
        <v>2717</v>
      </c>
      <c r="B1016" s="81" t="s">
        <v>2718</v>
      </c>
      <c r="C1016" s="82" t="s">
        <v>71</v>
      </c>
      <c r="D1016" s="69" t="s">
        <v>2115</v>
      </c>
      <c r="E1016" s="100">
        <v>1036</v>
      </c>
      <c r="F1016" s="66"/>
      <c r="G1016" s="66"/>
      <c r="H1016" s="66"/>
      <c r="I1016" s="66"/>
      <c r="J1016" s="66"/>
      <c r="K1016" s="66"/>
      <c r="L1016" s="66"/>
      <c r="M1016" s="66"/>
      <c r="N1016" s="66"/>
    </row>
    <row r="1017" spans="1:14" customFormat="1">
      <c r="A1017" s="80" t="s">
        <v>2719</v>
      </c>
      <c r="B1017" s="81" t="s">
        <v>2720</v>
      </c>
      <c r="C1017" s="82" t="s">
        <v>71</v>
      </c>
      <c r="D1017" s="69" t="s">
        <v>2115</v>
      </c>
      <c r="E1017" s="100">
        <v>1036</v>
      </c>
      <c r="F1017" s="66"/>
      <c r="G1017" s="66"/>
      <c r="H1017" s="66"/>
      <c r="I1017" s="66"/>
      <c r="J1017" s="66"/>
      <c r="K1017" s="66"/>
      <c r="L1017" s="66"/>
      <c r="M1017" s="66"/>
      <c r="N1017" s="66"/>
    </row>
    <row r="1018" spans="1:14" customFormat="1">
      <c r="A1018" s="80" t="s">
        <v>2721</v>
      </c>
      <c r="B1018" s="81" t="s">
        <v>2722</v>
      </c>
      <c r="C1018" s="82" t="s">
        <v>71</v>
      </c>
      <c r="D1018" s="69" t="s">
        <v>2115</v>
      </c>
      <c r="E1018" s="100">
        <v>1372</v>
      </c>
      <c r="F1018" s="66"/>
      <c r="G1018" s="66"/>
      <c r="H1018" s="66"/>
      <c r="I1018" s="66"/>
      <c r="J1018" s="66"/>
      <c r="K1018" s="66"/>
      <c r="L1018" s="66"/>
      <c r="M1018" s="66"/>
      <c r="N1018" s="66"/>
    </row>
    <row r="1019" spans="1:14" customFormat="1" ht="31.5">
      <c r="A1019" s="80" t="s">
        <v>2723</v>
      </c>
      <c r="B1019" s="81" t="s">
        <v>2724</v>
      </c>
      <c r="C1019" s="82" t="s">
        <v>71</v>
      </c>
      <c r="D1019" s="69" t="s">
        <v>2115</v>
      </c>
      <c r="E1019" s="100">
        <v>1036</v>
      </c>
      <c r="F1019" s="66"/>
      <c r="G1019" s="66"/>
      <c r="H1019" s="66"/>
      <c r="I1019" s="66"/>
      <c r="J1019" s="66"/>
      <c r="K1019" s="66"/>
      <c r="L1019" s="66"/>
      <c r="M1019" s="66"/>
      <c r="N1019" s="66"/>
    </row>
    <row r="1020" spans="1:14" customFormat="1" ht="31.5">
      <c r="A1020" s="80" t="s">
        <v>2725</v>
      </c>
      <c r="B1020" s="81" t="s">
        <v>2726</v>
      </c>
      <c r="C1020" s="82" t="s">
        <v>71</v>
      </c>
      <c r="D1020" s="69" t="s">
        <v>2115</v>
      </c>
      <c r="E1020" s="100">
        <v>1036</v>
      </c>
      <c r="F1020" s="66"/>
      <c r="G1020" s="66"/>
      <c r="H1020" s="66"/>
      <c r="I1020" s="66"/>
      <c r="J1020" s="66"/>
      <c r="K1020" s="66"/>
      <c r="L1020" s="66"/>
      <c r="M1020" s="66"/>
      <c r="N1020" s="66"/>
    </row>
    <row r="1021" spans="1:14" customFormat="1" ht="31.5">
      <c r="A1021" s="80" t="s">
        <v>2727</v>
      </c>
      <c r="B1021" s="81" t="s">
        <v>2728</v>
      </c>
      <c r="C1021" s="82" t="s">
        <v>71</v>
      </c>
      <c r="D1021" s="69" t="s">
        <v>2115</v>
      </c>
      <c r="E1021" s="100">
        <v>1036</v>
      </c>
      <c r="F1021" s="66"/>
      <c r="G1021" s="66"/>
      <c r="H1021" s="66"/>
      <c r="I1021" s="66"/>
      <c r="J1021" s="66"/>
      <c r="K1021" s="66"/>
      <c r="L1021" s="66"/>
      <c r="M1021" s="66"/>
      <c r="N1021" s="66"/>
    </row>
    <row r="1022" spans="1:14" customFormat="1">
      <c r="A1022" s="80" t="s">
        <v>2729</v>
      </c>
      <c r="B1022" s="81" t="s">
        <v>2730</v>
      </c>
      <c r="C1022" s="82" t="s">
        <v>71</v>
      </c>
      <c r="D1022" s="69" t="s">
        <v>2115</v>
      </c>
      <c r="E1022" s="100">
        <v>1036</v>
      </c>
      <c r="F1022" s="66"/>
      <c r="G1022" s="66"/>
      <c r="H1022" s="66"/>
      <c r="I1022" s="66"/>
      <c r="J1022" s="66"/>
      <c r="K1022" s="66"/>
      <c r="L1022" s="66"/>
      <c r="M1022" s="66"/>
      <c r="N1022" s="66"/>
    </row>
    <row r="1023" spans="1:14" customFormat="1">
      <c r="A1023" s="80" t="s">
        <v>2731</v>
      </c>
      <c r="B1023" s="81" t="s">
        <v>2732</v>
      </c>
      <c r="C1023" s="82" t="s">
        <v>71</v>
      </c>
      <c r="D1023" s="69" t="s">
        <v>2115</v>
      </c>
      <c r="E1023" s="100">
        <v>1036</v>
      </c>
      <c r="F1023" s="66"/>
      <c r="G1023" s="66"/>
      <c r="H1023" s="66"/>
      <c r="I1023" s="66"/>
      <c r="J1023" s="66"/>
      <c r="K1023" s="66"/>
      <c r="L1023" s="66"/>
      <c r="M1023" s="66"/>
      <c r="N1023" s="66"/>
    </row>
    <row r="1024" spans="1:14" customFormat="1">
      <c r="A1024" s="80" t="s">
        <v>2733</v>
      </c>
      <c r="B1024" s="81" t="s">
        <v>2734</v>
      </c>
      <c r="C1024" s="82" t="s">
        <v>71</v>
      </c>
      <c r="D1024" s="69" t="s">
        <v>2115</v>
      </c>
      <c r="E1024" s="100">
        <v>1036</v>
      </c>
      <c r="F1024" s="66"/>
      <c r="G1024" s="66"/>
      <c r="H1024" s="66"/>
      <c r="I1024" s="66"/>
      <c r="J1024" s="66"/>
      <c r="K1024" s="66"/>
      <c r="L1024" s="66"/>
      <c r="M1024" s="66"/>
      <c r="N1024" s="66"/>
    </row>
    <row r="1025" spans="1:14" customFormat="1">
      <c r="A1025" s="80" t="s">
        <v>2735</v>
      </c>
      <c r="B1025" s="81" t="s">
        <v>2736</v>
      </c>
      <c r="C1025" s="82" t="s">
        <v>71</v>
      </c>
      <c r="D1025" s="69" t="s">
        <v>2115</v>
      </c>
      <c r="E1025" s="100">
        <v>1036</v>
      </c>
      <c r="F1025" s="66"/>
      <c r="G1025" s="66"/>
      <c r="H1025" s="66"/>
      <c r="I1025" s="66"/>
      <c r="J1025" s="66"/>
      <c r="K1025" s="66"/>
      <c r="L1025" s="66"/>
      <c r="M1025" s="66"/>
      <c r="N1025" s="66"/>
    </row>
    <row r="1026" spans="1:14" customFormat="1">
      <c r="A1026" s="80" t="s">
        <v>2737</v>
      </c>
      <c r="B1026" s="81" t="s">
        <v>2738</v>
      </c>
      <c r="C1026" s="82" t="s">
        <v>71</v>
      </c>
      <c r="D1026" s="69" t="s">
        <v>2115</v>
      </c>
      <c r="E1026" s="100">
        <v>1036</v>
      </c>
      <c r="F1026" s="66"/>
      <c r="G1026" s="66"/>
      <c r="H1026" s="66"/>
      <c r="I1026" s="66"/>
      <c r="J1026" s="66"/>
      <c r="K1026" s="66"/>
      <c r="L1026" s="66"/>
      <c r="M1026" s="66"/>
      <c r="N1026" s="66"/>
    </row>
    <row r="1027" spans="1:14" customFormat="1" ht="31.5">
      <c r="A1027" s="80" t="s">
        <v>2739</v>
      </c>
      <c r="B1027" s="81" t="s">
        <v>2740</v>
      </c>
      <c r="C1027" s="82" t="s">
        <v>71</v>
      </c>
      <c r="D1027" s="69" t="s">
        <v>2115</v>
      </c>
      <c r="E1027" s="100">
        <v>1036</v>
      </c>
      <c r="F1027" s="66"/>
      <c r="G1027" s="66"/>
      <c r="H1027" s="66"/>
      <c r="I1027" s="66"/>
      <c r="J1027" s="66"/>
      <c r="K1027" s="66"/>
      <c r="L1027" s="66"/>
      <c r="M1027" s="66"/>
      <c r="N1027" s="66"/>
    </row>
    <row r="1028" spans="1:14" customFormat="1" ht="31.5">
      <c r="A1028" s="80" t="s">
        <v>2741</v>
      </c>
      <c r="B1028" s="81" t="s">
        <v>2742</v>
      </c>
      <c r="C1028" s="82" t="s">
        <v>71</v>
      </c>
      <c r="D1028" s="69" t="s">
        <v>2115</v>
      </c>
      <c r="E1028" s="100">
        <v>1036</v>
      </c>
      <c r="F1028" s="66"/>
      <c r="G1028" s="66"/>
      <c r="H1028" s="66"/>
      <c r="I1028" s="66"/>
      <c r="J1028" s="66"/>
      <c r="K1028" s="66"/>
      <c r="L1028" s="66"/>
      <c r="M1028" s="66"/>
      <c r="N1028" s="66"/>
    </row>
    <row r="1029" spans="1:14" customFormat="1" ht="31.5">
      <c r="A1029" s="80" t="s">
        <v>2743</v>
      </c>
      <c r="B1029" s="81" t="s">
        <v>2744</v>
      </c>
      <c r="C1029" s="82" t="s">
        <v>71</v>
      </c>
      <c r="D1029" s="69" t="s">
        <v>2115</v>
      </c>
      <c r="E1029" s="100">
        <v>1036</v>
      </c>
      <c r="F1029" s="66"/>
      <c r="G1029" s="66"/>
      <c r="H1029" s="66"/>
      <c r="I1029" s="66"/>
      <c r="J1029" s="66"/>
      <c r="K1029" s="66"/>
      <c r="L1029" s="66"/>
      <c r="M1029" s="66"/>
      <c r="N1029" s="66"/>
    </row>
    <row r="1030" spans="1:14" customFormat="1">
      <c r="A1030" s="80" t="s">
        <v>2745</v>
      </c>
      <c r="B1030" s="81" t="s">
        <v>2746</v>
      </c>
      <c r="C1030" s="82" t="s">
        <v>71</v>
      </c>
      <c r="D1030" s="69" t="s">
        <v>2115</v>
      </c>
      <c r="E1030" s="100">
        <f>574*2</f>
        <v>1148</v>
      </c>
      <c r="F1030" s="66"/>
      <c r="G1030" s="66"/>
      <c r="H1030" s="66"/>
      <c r="I1030" s="66"/>
      <c r="J1030" s="66"/>
      <c r="K1030" s="66"/>
      <c r="L1030" s="66"/>
      <c r="M1030" s="66"/>
      <c r="N1030" s="66"/>
    </row>
    <row r="1031" spans="1:14" customFormat="1" ht="31.5">
      <c r="A1031" s="80" t="s">
        <v>2747</v>
      </c>
      <c r="B1031" s="81" t="s">
        <v>2748</v>
      </c>
      <c r="C1031" s="82" t="s">
        <v>71</v>
      </c>
      <c r="D1031" s="69" t="s">
        <v>2115</v>
      </c>
      <c r="E1031" s="100">
        <v>1036</v>
      </c>
      <c r="F1031" s="66"/>
      <c r="G1031" s="66"/>
      <c r="H1031" s="66"/>
      <c r="I1031" s="66"/>
      <c r="J1031" s="66"/>
      <c r="K1031" s="66"/>
      <c r="L1031" s="66"/>
      <c r="M1031" s="66"/>
      <c r="N1031" s="66"/>
    </row>
    <row r="1032" spans="1:14" customFormat="1" ht="31.5">
      <c r="A1032" s="80" t="s">
        <v>2749</v>
      </c>
      <c r="B1032" s="81" t="s">
        <v>2750</v>
      </c>
      <c r="C1032" s="82" t="s">
        <v>71</v>
      </c>
      <c r="D1032" s="69" t="s">
        <v>2115</v>
      </c>
      <c r="E1032" s="100">
        <v>1036</v>
      </c>
      <c r="F1032" s="66"/>
      <c r="G1032" s="66"/>
      <c r="H1032" s="66"/>
      <c r="I1032" s="66"/>
      <c r="J1032" s="66"/>
      <c r="K1032" s="66"/>
      <c r="L1032" s="66"/>
      <c r="M1032" s="66"/>
      <c r="N1032" s="66"/>
    </row>
    <row r="1033" spans="1:14" customFormat="1">
      <c r="A1033" s="80" t="s">
        <v>2751</v>
      </c>
      <c r="B1033" s="81" t="s">
        <v>2752</v>
      </c>
      <c r="C1033" s="82" t="s">
        <v>71</v>
      </c>
      <c r="D1033" s="69" t="s">
        <v>2115</v>
      </c>
      <c r="E1033" s="100">
        <v>1036</v>
      </c>
      <c r="F1033" s="66"/>
      <c r="G1033" s="66"/>
      <c r="H1033" s="66"/>
      <c r="I1033" s="66"/>
      <c r="J1033" s="66"/>
      <c r="K1033" s="66"/>
      <c r="L1033" s="66"/>
      <c r="M1033" s="66"/>
      <c r="N1033" s="66"/>
    </row>
    <row r="1034" spans="1:14" customFormat="1">
      <c r="A1034" s="80" t="s">
        <v>2753</v>
      </c>
      <c r="B1034" s="81" t="s">
        <v>2754</v>
      </c>
      <c r="C1034" s="82" t="s">
        <v>71</v>
      </c>
      <c r="D1034" s="69" t="s">
        <v>2115</v>
      </c>
      <c r="E1034" s="100">
        <v>1372</v>
      </c>
      <c r="F1034" s="66"/>
      <c r="G1034" s="66"/>
      <c r="H1034" s="66"/>
      <c r="I1034" s="66"/>
      <c r="J1034" s="66"/>
      <c r="K1034" s="66"/>
      <c r="L1034" s="66"/>
      <c r="M1034" s="66"/>
      <c r="N1034" s="66"/>
    </row>
    <row r="1035" spans="1:14" customFormat="1">
      <c r="A1035" s="80" t="s">
        <v>2755</v>
      </c>
      <c r="B1035" s="81" t="s">
        <v>2756</v>
      </c>
      <c r="C1035" s="82" t="s">
        <v>71</v>
      </c>
      <c r="D1035" s="69" t="s">
        <v>2115</v>
      </c>
      <c r="E1035" s="100">
        <v>1372</v>
      </c>
      <c r="F1035" s="66"/>
      <c r="G1035" s="66"/>
      <c r="H1035" s="66"/>
      <c r="I1035" s="66"/>
      <c r="J1035" s="66"/>
      <c r="K1035" s="66"/>
      <c r="L1035" s="66"/>
      <c r="M1035" s="66"/>
      <c r="N1035" s="66"/>
    </row>
    <row r="1036" spans="1:14" customFormat="1" ht="31.5">
      <c r="A1036" s="80" t="s">
        <v>2757</v>
      </c>
      <c r="B1036" s="81" t="s">
        <v>2758</v>
      </c>
      <c r="C1036" s="82" t="s">
        <v>71</v>
      </c>
      <c r="D1036" s="69" t="s">
        <v>2115</v>
      </c>
      <c r="E1036" s="100">
        <v>1036</v>
      </c>
      <c r="F1036" s="66"/>
      <c r="G1036" s="66"/>
      <c r="H1036" s="66"/>
      <c r="I1036" s="66"/>
      <c r="J1036" s="66"/>
      <c r="K1036" s="66"/>
      <c r="L1036" s="66"/>
      <c r="M1036" s="66"/>
      <c r="N1036" s="66"/>
    </row>
    <row r="1037" spans="1:14" customFormat="1">
      <c r="A1037" s="80" t="s">
        <v>2759</v>
      </c>
      <c r="B1037" s="81" t="s">
        <v>2760</v>
      </c>
      <c r="C1037" s="82" t="s">
        <v>71</v>
      </c>
      <c r="D1037" s="69" t="s">
        <v>2115</v>
      </c>
      <c r="E1037" s="100">
        <v>1372</v>
      </c>
      <c r="F1037" s="66"/>
      <c r="G1037" s="66"/>
      <c r="H1037" s="66"/>
      <c r="I1037" s="66"/>
      <c r="J1037" s="66"/>
      <c r="K1037" s="66"/>
      <c r="L1037" s="66"/>
      <c r="M1037" s="66"/>
      <c r="N1037" s="66"/>
    </row>
    <row r="1038" spans="1:14" customFormat="1" ht="31.5">
      <c r="A1038" s="80" t="s">
        <v>2761</v>
      </c>
      <c r="B1038" s="81" t="s">
        <v>2762</v>
      </c>
      <c r="C1038" s="82" t="s">
        <v>71</v>
      </c>
      <c r="D1038" s="69" t="s">
        <v>2115</v>
      </c>
      <c r="E1038" s="100">
        <v>1036</v>
      </c>
      <c r="F1038" s="66"/>
      <c r="G1038" s="66"/>
      <c r="H1038" s="66"/>
      <c r="I1038" s="66"/>
      <c r="J1038" s="66"/>
      <c r="K1038" s="66"/>
      <c r="L1038" s="66"/>
      <c r="M1038" s="66"/>
      <c r="N1038" s="66"/>
    </row>
    <row r="1039" spans="1:14" customFormat="1" ht="31.5">
      <c r="A1039" s="80" t="s">
        <v>2763</v>
      </c>
      <c r="B1039" s="81" t="s">
        <v>2764</v>
      </c>
      <c r="C1039" s="82" t="s">
        <v>71</v>
      </c>
      <c r="D1039" s="69" t="s">
        <v>2115</v>
      </c>
      <c r="E1039" s="100">
        <v>1036</v>
      </c>
      <c r="F1039" s="66"/>
      <c r="G1039" s="66"/>
      <c r="H1039" s="66"/>
      <c r="I1039" s="66"/>
      <c r="J1039" s="66"/>
      <c r="K1039" s="66"/>
      <c r="L1039" s="66"/>
      <c r="M1039" s="66"/>
      <c r="N1039" s="66"/>
    </row>
    <row r="1040" spans="1:14" customFormat="1">
      <c r="A1040" s="80" t="s">
        <v>2765</v>
      </c>
      <c r="B1040" s="81" t="s">
        <v>2766</v>
      </c>
      <c r="C1040" s="82" t="s">
        <v>71</v>
      </c>
      <c r="D1040" s="69" t="s">
        <v>2115</v>
      </c>
      <c r="E1040" s="100">
        <v>1036</v>
      </c>
      <c r="F1040" s="66"/>
      <c r="G1040" s="66"/>
      <c r="H1040" s="66"/>
      <c r="I1040" s="66"/>
      <c r="J1040" s="66"/>
      <c r="K1040" s="66"/>
      <c r="L1040" s="66"/>
      <c r="M1040" s="66"/>
      <c r="N1040" s="66"/>
    </row>
    <row r="1041" spans="1:14" customFormat="1">
      <c r="A1041" s="80" t="s">
        <v>2767</v>
      </c>
      <c r="B1041" s="81" t="s">
        <v>2768</v>
      </c>
      <c r="C1041" s="82" t="s">
        <v>71</v>
      </c>
      <c r="D1041" s="69" t="s">
        <v>2115</v>
      </c>
      <c r="E1041" s="100">
        <v>1036</v>
      </c>
      <c r="F1041" s="66"/>
      <c r="G1041" s="66"/>
      <c r="H1041" s="66"/>
      <c r="I1041" s="66"/>
      <c r="J1041" s="66"/>
      <c r="K1041" s="66"/>
      <c r="L1041" s="66"/>
      <c r="M1041" s="66"/>
      <c r="N1041" s="66"/>
    </row>
    <row r="1042" spans="1:14" customFormat="1" ht="31.5">
      <c r="A1042" s="80" t="s">
        <v>2769</v>
      </c>
      <c r="B1042" s="81" t="s">
        <v>2770</v>
      </c>
      <c r="C1042" s="82" t="s">
        <v>71</v>
      </c>
      <c r="D1042" s="69" t="s">
        <v>2115</v>
      </c>
      <c r="E1042" s="100">
        <v>1036</v>
      </c>
      <c r="F1042" s="66"/>
      <c r="G1042" s="66"/>
      <c r="H1042" s="66"/>
      <c r="I1042" s="66"/>
      <c r="J1042" s="66"/>
      <c r="K1042" s="66"/>
      <c r="L1042" s="66"/>
      <c r="M1042" s="66"/>
      <c r="N1042" s="66"/>
    </row>
    <row r="1043" spans="1:14" customFormat="1" ht="31.5">
      <c r="A1043" s="80" t="s">
        <v>2771</v>
      </c>
      <c r="B1043" s="81" t="s">
        <v>2772</v>
      </c>
      <c r="C1043" s="82" t="s">
        <v>71</v>
      </c>
      <c r="D1043" s="69" t="s">
        <v>2115</v>
      </c>
      <c r="E1043" s="100">
        <v>1036</v>
      </c>
      <c r="F1043" s="66"/>
      <c r="G1043" s="66"/>
      <c r="H1043" s="66"/>
      <c r="I1043" s="66"/>
      <c r="J1043" s="66"/>
      <c r="K1043" s="66"/>
      <c r="L1043" s="66"/>
      <c r="M1043" s="66"/>
      <c r="N1043" s="66"/>
    </row>
    <row r="1044" spans="1:14" customFormat="1" ht="31.5">
      <c r="A1044" s="80" t="s">
        <v>2773</v>
      </c>
      <c r="B1044" s="81" t="s">
        <v>2774</v>
      </c>
      <c r="C1044" s="82" t="s">
        <v>71</v>
      </c>
      <c r="D1044" s="69" t="s">
        <v>2115</v>
      </c>
      <c r="E1044" s="100">
        <v>1036</v>
      </c>
      <c r="F1044" s="66"/>
      <c r="G1044" s="66"/>
      <c r="H1044" s="66"/>
      <c r="I1044" s="66"/>
      <c r="J1044" s="66"/>
      <c r="K1044" s="66"/>
      <c r="L1044" s="66"/>
      <c r="M1044" s="66"/>
      <c r="N1044" s="66"/>
    </row>
    <row r="1045" spans="1:14" customFormat="1" ht="31.5">
      <c r="A1045" s="80" t="s">
        <v>2775</v>
      </c>
      <c r="B1045" s="81" t="s">
        <v>2776</v>
      </c>
      <c r="C1045" s="82" t="s">
        <v>71</v>
      </c>
      <c r="D1045" s="69" t="s">
        <v>2115</v>
      </c>
      <c r="E1045" s="100">
        <v>1036</v>
      </c>
      <c r="F1045" s="66"/>
      <c r="G1045" s="66"/>
      <c r="H1045" s="66"/>
      <c r="I1045" s="66"/>
      <c r="J1045" s="66"/>
      <c r="K1045" s="66"/>
      <c r="L1045" s="66"/>
      <c r="M1045" s="66"/>
      <c r="N1045" s="66"/>
    </row>
    <row r="1046" spans="1:14" customFormat="1">
      <c r="A1046" s="80" t="s">
        <v>2777</v>
      </c>
      <c r="B1046" s="81" t="s">
        <v>2778</v>
      </c>
      <c r="C1046" s="82" t="s">
        <v>71</v>
      </c>
      <c r="D1046" s="69" t="s">
        <v>2115</v>
      </c>
      <c r="E1046" s="100">
        <v>1036</v>
      </c>
      <c r="F1046" s="66"/>
      <c r="G1046" s="66"/>
      <c r="H1046" s="66"/>
      <c r="I1046" s="66"/>
      <c r="J1046" s="66"/>
      <c r="K1046" s="66"/>
      <c r="L1046" s="66"/>
      <c r="M1046" s="66"/>
      <c r="N1046" s="66"/>
    </row>
    <row r="1047" spans="1:14" customFormat="1">
      <c r="A1047" s="80" t="s">
        <v>2779</v>
      </c>
      <c r="B1047" s="81" t="s">
        <v>2780</v>
      </c>
      <c r="C1047" s="82" t="s">
        <v>71</v>
      </c>
      <c r="D1047" s="69" t="s">
        <v>2115</v>
      </c>
      <c r="E1047" s="100">
        <v>1036</v>
      </c>
      <c r="F1047" s="66"/>
      <c r="G1047" s="66"/>
      <c r="H1047" s="66"/>
      <c r="I1047" s="66"/>
      <c r="J1047" s="66"/>
      <c r="K1047" s="66"/>
      <c r="L1047" s="66"/>
      <c r="M1047" s="66"/>
      <c r="N1047" s="66"/>
    </row>
    <row r="1048" spans="1:14" customFormat="1" ht="31.5">
      <c r="A1048" s="80" t="s">
        <v>2781</v>
      </c>
      <c r="B1048" s="81" t="s">
        <v>2782</v>
      </c>
      <c r="C1048" s="82" t="s">
        <v>71</v>
      </c>
      <c r="D1048" s="69" t="s">
        <v>2115</v>
      </c>
      <c r="E1048" s="100">
        <v>1036</v>
      </c>
      <c r="F1048" s="66"/>
      <c r="G1048" s="66"/>
      <c r="H1048" s="66"/>
      <c r="I1048" s="66"/>
      <c r="J1048" s="66"/>
      <c r="K1048" s="66"/>
      <c r="L1048" s="66"/>
      <c r="M1048" s="66"/>
      <c r="N1048" s="66"/>
    </row>
    <row r="1049" spans="1:14" customFormat="1" ht="31.5">
      <c r="A1049" s="80" t="s">
        <v>2783</v>
      </c>
      <c r="B1049" s="81" t="s">
        <v>2784</v>
      </c>
      <c r="C1049" s="82" t="s">
        <v>71</v>
      </c>
      <c r="D1049" s="69" t="s">
        <v>2115</v>
      </c>
      <c r="E1049" s="100">
        <v>1036</v>
      </c>
      <c r="F1049" s="66"/>
      <c r="G1049" s="66"/>
      <c r="H1049" s="66"/>
      <c r="I1049" s="66"/>
      <c r="J1049" s="66"/>
      <c r="K1049" s="66"/>
      <c r="L1049" s="66"/>
      <c r="M1049" s="66"/>
      <c r="N1049" s="66"/>
    </row>
    <row r="1050" spans="1:14" customFormat="1" ht="31.5">
      <c r="A1050" s="80" t="s">
        <v>2785</v>
      </c>
      <c r="B1050" s="81" t="s">
        <v>2786</v>
      </c>
      <c r="C1050" s="82" t="s">
        <v>71</v>
      </c>
      <c r="D1050" s="69" t="s">
        <v>2115</v>
      </c>
      <c r="E1050" s="100">
        <v>1036</v>
      </c>
      <c r="F1050" s="66"/>
      <c r="G1050" s="66"/>
      <c r="H1050" s="66"/>
      <c r="I1050" s="66"/>
      <c r="J1050" s="66"/>
      <c r="K1050" s="66"/>
      <c r="L1050" s="66"/>
      <c r="M1050" s="66"/>
      <c r="N1050" s="66"/>
    </row>
    <row r="1051" spans="1:14" customFormat="1" ht="31.5">
      <c r="A1051" s="80" t="s">
        <v>2787</v>
      </c>
      <c r="B1051" s="81" t="s">
        <v>2788</v>
      </c>
      <c r="C1051" s="82" t="s">
        <v>71</v>
      </c>
      <c r="D1051" s="69" t="s">
        <v>2115</v>
      </c>
      <c r="E1051" s="100">
        <v>1036</v>
      </c>
      <c r="F1051" s="66"/>
      <c r="G1051" s="66"/>
      <c r="H1051" s="66"/>
      <c r="I1051" s="66"/>
      <c r="J1051" s="66"/>
      <c r="K1051" s="66"/>
      <c r="L1051" s="66"/>
      <c r="M1051" s="66"/>
      <c r="N1051" s="66"/>
    </row>
    <row r="1052" spans="1:14" customFormat="1" ht="31.5">
      <c r="A1052" s="80" t="s">
        <v>2789</v>
      </c>
      <c r="B1052" s="81" t="s">
        <v>2790</v>
      </c>
      <c r="C1052" s="82" t="s">
        <v>71</v>
      </c>
      <c r="D1052" s="69" t="s">
        <v>2115</v>
      </c>
      <c r="E1052" s="100">
        <v>1036</v>
      </c>
      <c r="F1052" s="66"/>
      <c r="G1052" s="66"/>
      <c r="H1052" s="66"/>
      <c r="I1052" s="66"/>
      <c r="J1052" s="66"/>
      <c r="K1052" s="66"/>
      <c r="L1052" s="66"/>
      <c r="M1052" s="66"/>
      <c r="N1052" s="66"/>
    </row>
    <row r="1053" spans="1:14" customFormat="1" ht="31.5">
      <c r="A1053" s="80" t="s">
        <v>2791</v>
      </c>
      <c r="B1053" s="81" t="s">
        <v>2792</v>
      </c>
      <c r="C1053" s="82" t="s">
        <v>71</v>
      </c>
      <c r="D1053" s="69" t="s">
        <v>2115</v>
      </c>
      <c r="E1053" s="100">
        <v>1036</v>
      </c>
      <c r="F1053" s="66"/>
      <c r="G1053" s="66"/>
      <c r="H1053" s="66"/>
      <c r="I1053" s="66"/>
      <c r="J1053" s="66"/>
      <c r="K1053" s="66"/>
      <c r="L1053" s="66"/>
      <c r="M1053" s="66"/>
      <c r="N1053" s="66"/>
    </row>
    <row r="1054" spans="1:14" customFormat="1" ht="31.5">
      <c r="A1054" s="80" t="s">
        <v>2793</v>
      </c>
      <c r="B1054" s="81" t="s">
        <v>2794</v>
      </c>
      <c r="C1054" s="82" t="s">
        <v>71</v>
      </c>
      <c r="D1054" s="69" t="s">
        <v>2115</v>
      </c>
      <c r="E1054" s="100">
        <v>1036</v>
      </c>
      <c r="F1054" s="66"/>
      <c r="G1054" s="66"/>
      <c r="H1054" s="66"/>
      <c r="I1054" s="66"/>
      <c r="J1054" s="66"/>
      <c r="K1054" s="66"/>
      <c r="L1054" s="66"/>
      <c r="M1054" s="66"/>
      <c r="N1054" s="66"/>
    </row>
    <row r="1055" spans="1:14" customFormat="1" ht="31.5">
      <c r="A1055" s="80" t="s">
        <v>2795</v>
      </c>
      <c r="B1055" s="81" t="s">
        <v>2796</v>
      </c>
      <c r="C1055" s="82" t="s">
        <v>71</v>
      </c>
      <c r="D1055" s="69" t="s">
        <v>2115</v>
      </c>
      <c r="E1055" s="100">
        <f>1568*2</f>
        <v>3136</v>
      </c>
      <c r="F1055" s="66"/>
      <c r="G1055" s="66"/>
      <c r="H1055" s="66"/>
      <c r="I1055" s="66"/>
      <c r="J1055" s="66"/>
      <c r="K1055" s="66"/>
      <c r="L1055" s="66"/>
      <c r="M1055" s="66"/>
      <c r="N1055" s="66"/>
    </row>
    <row r="1056" spans="1:14" customFormat="1" ht="31.5">
      <c r="A1056" s="80" t="s">
        <v>2797</v>
      </c>
      <c r="B1056" s="81" t="s">
        <v>2798</v>
      </c>
      <c r="C1056" s="82" t="s">
        <v>71</v>
      </c>
      <c r="D1056" s="69" t="s">
        <v>2115</v>
      </c>
      <c r="E1056" s="100">
        <f>770*2</f>
        <v>1540</v>
      </c>
      <c r="F1056" s="66"/>
      <c r="G1056" s="66"/>
      <c r="H1056" s="66"/>
      <c r="I1056" s="66"/>
      <c r="J1056" s="66"/>
      <c r="K1056" s="66"/>
      <c r="L1056" s="66"/>
      <c r="M1056" s="66"/>
      <c r="N1056" s="66"/>
    </row>
    <row r="1057" spans="1:14" customFormat="1" ht="31.5">
      <c r="A1057" s="80" t="s">
        <v>2799</v>
      </c>
      <c r="B1057" s="81" t="s">
        <v>2800</v>
      </c>
      <c r="C1057" s="82" t="s">
        <v>71</v>
      </c>
      <c r="D1057" s="69" t="s">
        <v>2115</v>
      </c>
      <c r="E1057" s="100">
        <v>1372</v>
      </c>
      <c r="F1057" s="66"/>
      <c r="G1057" s="66"/>
      <c r="H1057" s="66"/>
      <c r="I1057" s="66"/>
      <c r="J1057" s="66"/>
      <c r="K1057" s="66"/>
      <c r="L1057" s="66"/>
      <c r="M1057" s="66"/>
      <c r="N1057" s="66"/>
    </row>
    <row r="1058" spans="1:14" customFormat="1" ht="31.5">
      <c r="A1058" s="80" t="s">
        <v>2801</v>
      </c>
      <c r="B1058" s="81" t="s">
        <v>2802</v>
      </c>
      <c r="C1058" s="82" t="s">
        <v>71</v>
      </c>
      <c r="D1058" s="69" t="s">
        <v>2115</v>
      </c>
      <c r="E1058" s="100">
        <v>1036</v>
      </c>
      <c r="F1058" s="66"/>
      <c r="G1058" s="66"/>
      <c r="H1058" s="66"/>
      <c r="I1058" s="66"/>
      <c r="J1058" s="66"/>
      <c r="K1058" s="66"/>
      <c r="L1058" s="66"/>
      <c r="M1058" s="66"/>
      <c r="N1058" s="66"/>
    </row>
    <row r="1059" spans="1:14" customFormat="1" ht="31.5">
      <c r="A1059" s="80" t="s">
        <v>2803</v>
      </c>
      <c r="B1059" s="81" t="s">
        <v>2804</v>
      </c>
      <c r="C1059" s="82" t="s">
        <v>71</v>
      </c>
      <c r="D1059" s="69" t="s">
        <v>2115</v>
      </c>
      <c r="E1059" s="100">
        <v>1036</v>
      </c>
      <c r="F1059" s="66"/>
      <c r="G1059" s="66"/>
      <c r="H1059" s="66"/>
      <c r="I1059" s="66"/>
      <c r="J1059" s="66"/>
      <c r="K1059" s="66"/>
      <c r="L1059" s="66"/>
      <c r="M1059" s="66"/>
      <c r="N1059" s="66"/>
    </row>
    <row r="1060" spans="1:14" customFormat="1">
      <c r="A1060" s="80" t="s">
        <v>2805</v>
      </c>
      <c r="B1060" s="81" t="s">
        <v>2806</v>
      </c>
      <c r="C1060" s="82" t="s">
        <v>71</v>
      </c>
      <c r="D1060" s="69" t="s">
        <v>2115</v>
      </c>
      <c r="E1060" s="100">
        <v>1036</v>
      </c>
      <c r="F1060" s="66"/>
      <c r="G1060" s="66"/>
      <c r="H1060" s="66"/>
      <c r="I1060" s="66"/>
      <c r="J1060" s="66"/>
      <c r="K1060" s="66"/>
      <c r="L1060" s="66"/>
      <c r="M1060" s="66"/>
      <c r="N1060" s="66"/>
    </row>
    <row r="1061" spans="1:14" customFormat="1">
      <c r="A1061" s="80" t="s">
        <v>2807</v>
      </c>
      <c r="B1061" s="81" t="s">
        <v>2808</v>
      </c>
      <c r="C1061" s="82" t="s">
        <v>71</v>
      </c>
      <c r="D1061" s="69" t="s">
        <v>2115</v>
      </c>
      <c r="E1061" s="100">
        <v>1036</v>
      </c>
      <c r="F1061" s="66"/>
      <c r="G1061" s="66"/>
      <c r="H1061" s="66"/>
      <c r="I1061" s="66"/>
      <c r="J1061" s="66"/>
      <c r="K1061" s="66"/>
      <c r="L1061" s="66"/>
      <c r="M1061" s="66"/>
      <c r="N1061" s="66"/>
    </row>
    <row r="1062" spans="1:14" customFormat="1">
      <c r="A1062" s="80" t="s">
        <v>2809</v>
      </c>
      <c r="B1062" s="81" t="s">
        <v>2810</v>
      </c>
      <c r="C1062" s="82" t="s">
        <v>71</v>
      </c>
      <c r="D1062" s="69" t="s">
        <v>2115</v>
      </c>
      <c r="E1062" s="100">
        <v>1036</v>
      </c>
      <c r="F1062" s="66"/>
      <c r="G1062" s="66"/>
      <c r="H1062" s="66"/>
      <c r="I1062" s="66"/>
      <c r="J1062" s="66"/>
      <c r="K1062" s="66"/>
      <c r="L1062" s="66"/>
      <c r="M1062" s="66"/>
      <c r="N1062" s="66"/>
    </row>
    <row r="1063" spans="1:14" customFormat="1">
      <c r="A1063" s="80" t="s">
        <v>2811</v>
      </c>
      <c r="B1063" s="81" t="s">
        <v>2812</v>
      </c>
      <c r="C1063" s="82" t="s">
        <v>71</v>
      </c>
      <c r="D1063" s="69" t="s">
        <v>2115</v>
      </c>
      <c r="E1063" s="100">
        <v>1036</v>
      </c>
      <c r="F1063" s="66"/>
      <c r="G1063" s="66"/>
      <c r="H1063" s="66"/>
      <c r="I1063" s="66"/>
      <c r="J1063" s="66"/>
      <c r="K1063" s="66"/>
      <c r="L1063" s="66"/>
      <c r="M1063" s="66"/>
      <c r="N1063" s="66"/>
    </row>
    <row r="1064" spans="1:14" customFormat="1" ht="31.5">
      <c r="A1064" s="80" t="s">
        <v>2813</v>
      </c>
      <c r="B1064" s="81" t="s">
        <v>2814</v>
      </c>
      <c r="C1064" s="82" t="s">
        <v>71</v>
      </c>
      <c r="D1064" s="69" t="s">
        <v>2115</v>
      </c>
      <c r="E1064" s="100">
        <f>686*2</f>
        <v>1372</v>
      </c>
      <c r="F1064" s="66"/>
      <c r="G1064" s="66"/>
      <c r="H1064" s="66"/>
      <c r="I1064" s="66"/>
      <c r="J1064" s="66"/>
      <c r="K1064" s="66"/>
      <c r="L1064" s="66"/>
      <c r="M1064" s="66"/>
      <c r="N1064" s="66"/>
    </row>
    <row r="1065" spans="1:14" customFormat="1" ht="31.5">
      <c r="A1065" s="80" t="s">
        <v>2815</v>
      </c>
      <c r="B1065" s="81" t="s">
        <v>2816</v>
      </c>
      <c r="C1065" s="82" t="s">
        <v>71</v>
      </c>
      <c r="D1065" s="69" t="s">
        <v>2115</v>
      </c>
      <c r="E1065" s="100">
        <v>1372</v>
      </c>
      <c r="F1065" s="66"/>
      <c r="G1065" s="66"/>
      <c r="H1065" s="66"/>
      <c r="I1065" s="66"/>
      <c r="J1065" s="66"/>
      <c r="K1065" s="66"/>
      <c r="L1065" s="66"/>
      <c r="M1065" s="66"/>
      <c r="N1065" s="66"/>
    </row>
    <row r="1066" spans="1:14" customFormat="1" ht="31.5">
      <c r="A1066" s="80" t="s">
        <v>2817</v>
      </c>
      <c r="B1066" s="81" t="s">
        <v>2818</v>
      </c>
      <c r="C1066" s="82" t="s">
        <v>71</v>
      </c>
      <c r="D1066" s="69" t="s">
        <v>2115</v>
      </c>
      <c r="E1066" s="100">
        <v>1036</v>
      </c>
      <c r="F1066" s="66"/>
      <c r="G1066" s="66"/>
      <c r="H1066" s="66"/>
      <c r="I1066" s="66"/>
      <c r="J1066" s="66"/>
      <c r="K1066" s="66"/>
      <c r="L1066" s="66"/>
      <c r="M1066" s="66"/>
      <c r="N1066" s="66"/>
    </row>
    <row r="1067" spans="1:14" customFormat="1" ht="31.5">
      <c r="A1067" s="80" t="s">
        <v>2819</v>
      </c>
      <c r="B1067" s="81" t="s">
        <v>2820</v>
      </c>
      <c r="C1067" s="82" t="s">
        <v>71</v>
      </c>
      <c r="D1067" s="69" t="s">
        <v>2115</v>
      </c>
      <c r="E1067" s="100">
        <v>1036</v>
      </c>
      <c r="F1067" s="66"/>
      <c r="G1067" s="66"/>
      <c r="H1067" s="66"/>
      <c r="I1067" s="66"/>
      <c r="J1067" s="66"/>
      <c r="K1067" s="66"/>
      <c r="L1067" s="66"/>
      <c r="M1067" s="66"/>
      <c r="N1067" s="66"/>
    </row>
    <row r="1068" spans="1:14" customFormat="1">
      <c r="A1068" s="80" t="s">
        <v>2821</v>
      </c>
      <c r="B1068" s="81" t="s">
        <v>2822</v>
      </c>
      <c r="C1068" s="82" t="s">
        <v>71</v>
      </c>
      <c r="D1068" s="69" t="s">
        <v>2115</v>
      </c>
      <c r="E1068" s="100">
        <v>1372</v>
      </c>
      <c r="F1068" s="66"/>
      <c r="G1068" s="66"/>
      <c r="H1068" s="66"/>
      <c r="I1068" s="66"/>
      <c r="J1068" s="66"/>
      <c r="K1068" s="66"/>
      <c r="L1068" s="66"/>
      <c r="M1068" s="66"/>
      <c r="N1068" s="66"/>
    </row>
    <row r="1069" spans="1:14" customFormat="1" ht="31.5">
      <c r="A1069" s="80" t="s">
        <v>2823</v>
      </c>
      <c r="B1069" s="81" t="s">
        <v>2824</v>
      </c>
      <c r="C1069" s="82" t="s">
        <v>71</v>
      </c>
      <c r="D1069" s="69" t="s">
        <v>2115</v>
      </c>
      <c r="E1069" s="100">
        <v>1036</v>
      </c>
      <c r="F1069" s="66"/>
      <c r="G1069" s="66"/>
      <c r="H1069" s="66"/>
      <c r="I1069" s="66"/>
      <c r="J1069" s="66"/>
      <c r="K1069" s="66"/>
      <c r="L1069" s="66"/>
      <c r="M1069" s="66"/>
      <c r="N1069" s="66"/>
    </row>
    <row r="1070" spans="1:14" customFormat="1" ht="31.5">
      <c r="A1070" s="80" t="s">
        <v>2825</v>
      </c>
      <c r="B1070" s="81" t="s">
        <v>2826</v>
      </c>
      <c r="C1070" s="82" t="s">
        <v>71</v>
      </c>
      <c r="D1070" s="69" t="s">
        <v>2115</v>
      </c>
      <c r="E1070" s="100">
        <v>1372</v>
      </c>
      <c r="F1070" s="66"/>
      <c r="G1070" s="66"/>
      <c r="H1070" s="66"/>
      <c r="I1070" s="66"/>
      <c r="J1070" s="66"/>
      <c r="K1070" s="66"/>
      <c r="L1070" s="66"/>
      <c r="M1070" s="66"/>
      <c r="N1070" s="66"/>
    </row>
    <row r="1071" spans="1:14" customFormat="1" ht="31.5">
      <c r="A1071" s="80" t="s">
        <v>2827</v>
      </c>
      <c r="B1071" s="81" t="s">
        <v>2828</v>
      </c>
      <c r="C1071" s="82" t="s">
        <v>71</v>
      </c>
      <c r="D1071" s="69" t="s">
        <v>2115</v>
      </c>
      <c r="E1071" s="100">
        <v>1372</v>
      </c>
      <c r="F1071" s="66"/>
      <c r="G1071" s="66"/>
      <c r="H1071" s="66"/>
      <c r="I1071" s="66"/>
      <c r="J1071" s="66"/>
      <c r="K1071" s="66"/>
      <c r="L1071" s="66"/>
      <c r="M1071" s="66"/>
      <c r="N1071" s="66"/>
    </row>
    <row r="1072" spans="1:14" customFormat="1" ht="31.5">
      <c r="A1072" s="80" t="s">
        <v>2829</v>
      </c>
      <c r="B1072" s="81" t="s">
        <v>2830</v>
      </c>
      <c r="C1072" s="82" t="s">
        <v>71</v>
      </c>
      <c r="D1072" s="69" t="s">
        <v>2115</v>
      </c>
      <c r="E1072" s="100">
        <v>1036</v>
      </c>
      <c r="F1072" s="66"/>
      <c r="G1072" s="66"/>
      <c r="H1072" s="66"/>
      <c r="I1072" s="66"/>
      <c r="J1072" s="66"/>
      <c r="K1072" s="66"/>
      <c r="L1072" s="66"/>
      <c r="M1072" s="66"/>
      <c r="N1072" s="66"/>
    </row>
    <row r="1073" spans="1:14" customFormat="1" ht="31.5">
      <c r="A1073" s="80" t="s">
        <v>2831</v>
      </c>
      <c r="B1073" s="81" t="s">
        <v>2832</v>
      </c>
      <c r="C1073" s="82" t="s">
        <v>71</v>
      </c>
      <c r="D1073" s="69" t="s">
        <v>2115</v>
      </c>
      <c r="E1073" s="100">
        <v>1036</v>
      </c>
      <c r="F1073" s="66"/>
      <c r="G1073" s="66"/>
      <c r="H1073" s="66"/>
      <c r="I1073" s="66"/>
      <c r="J1073" s="66"/>
      <c r="K1073" s="66"/>
      <c r="L1073" s="66"/>
      <c r="M1073" s="66"/>
      <c r="N1073" s="66"/>
    </row>
    <row r="1074" spans="1:14" customFormat="1">
      <c r="A1074" s="80" t="s">
        <v>2833</v>
      </c>
      <c r="B1074" s="81" t="s">
        <v>2834</v>
      </c>
      <c r="C1074" s="82" t="s">
        <v>71</v>
      </c>
      <c r="D1074" s="69" t="s">
        <v>2115</v>
      </c>
      <c r="E1074" s="100">
        <v>1372</v>
      </c>
      <c r="F1074" s="66"/>
      <c r="G1074" s="66"/>
      <c r="H1074" s="66"/>
      <c r="I1074" s="66"/>
      <c r="J1074" s="66"/>
      <c r="K1074" s="66"/>
      <c r="L1074" s="66"/>
      <c r="M1074" s="66"/>
      <c r="N1074" s="66"/>
    </row>
    <row r="1075" spans="1:14" customFormat="1">
      <c r="A1075" s="80" t="s">
        <v>2835</v>
      </c>
      <c r="B1075" s="81" t="s">
        <v>2836</v>
      </c>
      <c r="C1075" s="82" t="s">
        <v>71</v>
      </c>
      <c r="D1075" s="69" t="s">
        <v>2115</v>
      </c>
      <c r="E1075" s="100">
        <f>546*2</f>
        <v>1092</v>
      </c>
      <c r="F1075" s="66"/>
      <c r="G1075" s="66"/>
      <c r="H1075" s="66"/>
      <c r="I1075" s="66"/>
      <c r="J1075" s="66"/>
      <c r="K1075" s="66"/>
      <c r="L1075" s="66"/>
      <c r="M1075" s="66"/>
      <c r="N1075" s="66"/>
    </row>
    <row r="1076" spans="1:14" customFormat="1" ht="31.5">
      <c r="A1076" s="80" t="s">
        <v>2837</v>
      </c>
      <c r="B1076" s="81" t="s">
        <v>2838</v>
      </c>
      <c r="C1076" s="82" t="s">
        <v>71</v>
      </c>
      <c r="D1076" s="69" t="s">
        <v>2115</v>
      </c>
      <c r="E1076" s="100">
        <f>518*2</f>
        <v>1036</v>
      </c>
      <c r="F1076" s="66"/>
      <c r="G1076" s="66"/>
      <c r="H1076" s="66"/>
      <c r="I1076" s="66"/>
      <c r="J1076" s="66"/>
      <c r="K1076" s="66"/>
      <c r="L1076" s="66"/>
      <c r="M1076" s="66"/>
      <c r="N1076" s="66"/>
    </row>
    <row r="1077" spans="1:14" customFormat="1">
      <c r="A1077" s="80" t="s">
        <v>2839</v>
      </c>
      <c r="B1077" s="81" t="s">
        <v>2840</v>
      </c>
      <c r="C1077" s="82" t="s">
        <v>71</v>
      </c>
      <c r="D1077" s="69" t="s">
        <v>2115</v>
      </c>
      <c r="E1077" s="100">
        <v>1036</v>
      </c>
      <c r="F1077" s="66"/>
      <c r="G1077" s="66"/>
      <c r="H1077" s="66"/>
      <c r="I1077" s="66"/>
      <c r="J1077" s="66"/>
      <c r="K1077" s="66"/>
      <c r="L1077" s="66"/>
      <c r="M1077" s="66"/>
      <c r="N1077" s="66"/>
    </row>
    <row r="1078" spans="1:14" customFormat="1" ht="31.5">
      <c r="A1078" s="80" t="s">
        <v>2841</v>
      </c>
      <c r="B1078" s="81" t="s">
        <v>2842</v>
      </c>
      <c r="C1078" s="82" t="s">
        <v>71</v>
      </c>
      <c r="D1078" s="69" t="s">
        <v>2115</v>
      </c>
      <c r="E1078" s="100">
        <v>1036</v>
      </c>
      <c r="F1078" s="66"/>
      <c r="G1078" s="66"/>
      <c r="H1078" s="66"/>
      <c r="I1078" s="66"/>
      <c r="J1078" s="66"/>
      <c r="K1078" s="66"/>
      <c r="L1078" s="66"/>
      <c r="M1078" s="66"/>
      <c r="N1078" s="66"/>
    </row>
    <row r="1079" spans="1:14" customFormat="1">
      <c r="A1079" s="80" t="s">
        <v>2843</v>
      </c>
      <c r="B1079" s="81" t="s">
        <v>2844</v>
      </c>
      <c r="C1079" s="82" t="s">
        <v>71</v>
      </c>
      <c r="D1079" s="69" t="s">
        <v>2115</v>
      </c>
      <c r="E1079" s="100">
        <v>1036</v>
      </c>
      <c r="F1079" s="66"/>
      <c r="G1079" s="66"/>
      <c r="H1079" s="66"/>
      <c r="I1079" s="66"/>
      <c r="J1079" s="66"/>
      <c r="K1079" s="66"/>
      <c r="L1079" s="66"/>
      <c r="M1079" s="66"/>
      <c r="N1079" s="66"/>
    </row>
    <row r="1080" spans="1:14" customFormat="1" ht="31.5">
      <c r="A1080" s="80" t="s">
        <v>2845</v>
      </c>
      <c r="B1080" s="81" t="s">
        <v>2846</v>
      </c>
      <c r="C1080" s="82" t="s">
        <v>71</v>
      </c>
      <c r="D1080" s="69" t="s">
        <v>2115</v>
      </c>
      <c r="E1080" s="100">
        <f>1568*2</f>
        <v>3136</v>
      </c>
      <c r="F1080" s="66"/>
      <c r="G1080" s="66"/>
      <c r="H1080" s="66"/>
      <c r="I1080" s="66"/>
      <c r="J1080" s="66"/>
      <c r="K1080" s="66"/>
      <c r="L1080" s="66"/>
      <c r="M1080" s="66"/>
      <c r="N1080" s="66"/>
    </row>
    <row r="1081" spans="1:14" customFormat="1" ht="31.5">
      <c r="A1081" s="80" t="s">
        <v>2847</v>
      </c>
      <c r="B1081" s="81" t="s">
        <v>2848</v>
      </c>
      <c r="C1081" s="82" t="s">
        <v>71</v>
      </c>
      <c r="D1081" s="69" t="s">
        <v>2115</v>
      </c>
      <c r="E1081" s="100">
        <f>1568*2</f>
        <v>3136</v>
      </c>
      <c r="F1081" s="66"/>
      <c r="G1081" s="66"/>
      <c r="H1081" s="66"/>
      <c r="I1081" s="66"/>
      <c r="J1081" s="66"/>
      <c r="K1081" s="66"/>
      <c r="L1081" s="66"/>
      <c r="M1081" s="66"/>
      <c r="N1081" s="66"/>
    </row>
    <row r="1082" spans="1:14" customFormat="1" ht="31.5">
      <c r="A1082" s="80" t="s">
        <v>2849</v>
      </c>
      <c r="B1082" s="81" t="s">
        <v>2850</v>
      </c>
      <c r="C1082" s="82" t="s">
        <v>71</v>
      </c>
      <c r="D1082" s="69" t="s">
        <v>2115</v>
      </c>
      <c r="E1082" s="100">
        <v>1036</v>
      </c>
      <c r="F1082" s="66"/>
      <c r="G1082" s="66"/>
      <c r="H1082" s="66"/>
      <c r="I1082" s="66"/>
      <c r="J1082" s="66"/>
      <c r="K1082" s="66"/>
      <c r="L1082" s="66"/>
      <c r="M1082" s="66"/>
      <c r="N1082" s="66"/>
    </row>
    <row r="1083" spans="1:14" customFormat="1" ht="31.5">
      <c r="A1083" s="80" t="s">
        <v>2851</v>
      </c>
      <c r="B1083" s="81" t="s">
        <v>2852</v>
      </c>
      <c r="C1083" s="82" t="s">
        <v>71</v>
      </c>
      <c r="D1083" s="69" t="s">
        <v>2115</v>
      </c>
      <c r="E1083" s="100">
        <v>1036</v>
      </c>
      <c r="F1083" s="66"/>
      <c r="G1083" s="66"/>
      <c r="H1083" s="66"/>
      <c r="I1083" s="66"/>
      <c r="J1083" s="66"/>
      <c r="K1083" s="66"/>
      <c r="L1083" s="66"/>
      <c r="M1083" s="66"/>
      <c r="N1083" s="66"/>
    </row>
    <row r="1084" spans="1:14" customFormat="1" ht="31.5">
      <c r="A1084" s="80" t="s">
        <v>2853</v>
      </c>
      <c r="B1084" s="81" t="s">
        <v>2854</v>
      </c>
      <c r="C1084" s="82" t="s">
        <v>71</v>
      </c>
      <c r="D1084" s="69" t="s">
        <v>2115</v>
      </c>
      <c r="E1084" s="100">
        <v>1036</v>
      </c>
      <c r="F1084" s="66"/>
      <c r="G1084" s="66"/>
      <c r="H1084" s="66"/>
      <c r="I1084" s="66"/>
      <c r="J1084" s="66"/>
      <c r="K1084" s="66"/>
      <c r="L1084" s="66"/>
      <c r="M1084" s="66"/>
      <c r="N1084" s="66"/>
    </row>
    <row r="1085" spans="1:14" customFormat="1" ht="31.5">
      <c r="A1085" s="80" t="s">
        <v>2855</v>
      </c>
      <c r="B1085" s="81" t="s">
        <v>2856</v>
      </c>
      <c r="C1085" s="82" t="s">
        <v>71</v>
      </c>
      <c r="D1085" s="69" t="s">
        <v>2115</v>
      </c>
      <c r="E1085" s="100">
        <v>1036</v>
      </c>
      <c r="F1085" s="66"/>
      <c r="G1085" s="66"/>
      <c r="H1085" s="66"/>
      <c r="I1085" s="66"/>
      <c r="J1085" s="66"/>
      <c r="K1085" s="66"/>
      <c r="L1085" s="66"/>
      <c r="M1085" s="66"/>
      <c r="N1085" s="66"/>
    </row>
    <row r="1086" spans="1:14" customFormat="1" ht="31.5">
      <c r="A1086" s="80" t="s">
        <v>2857</v>
      </c>
      <c r="B1086" s="81" t="s">
        <v>2858</v>
      </c>
      <c r="C1086" s="82" t="s">
        <v>71</v>
      </c>
      <c r="D1086" s="69" t="s">
        <v>2115</v>
      </c>
      <c r="E1086" s="100">
        <v>1036</v>
      </c>
      <c r="F1086" s="66"/>
      <c r="G1086" s="66"/>
      <c r="H1086" s="66"/>
      <c r="I1086" s="66"/>
      <c r="J1086" s="66"/>
      <c r="K1086" s="66"/>
      <c r="L1086" s="66"/>
      <c r="M1086" s="66"/>
      <c r="N1086" s="66"/>
    </row>
    <row r="1087" spans="1:14" customFormat="1" ht="31.5">
      <c r="A1087" s="80" t="s">
        <v>2859</v>
      </c>
      <c r="B1087" s="81" t="s">
        <v>2860</v>
      </c>
      <c r="C1087" s="82" t="s">
        <v>71</v>
      </c>
      <c r="D1087" s="69" t="s">
        <v>2115</v>
      </c>
      <c r="E1087" s="100">
        <v>1036</v>
      </c>
      <c r="F1087" s="66"/>
      <c r="G1087" s="66"/>
      <c r="H1087" s="66"/>
      <c r="I1087" s="66"/>
      <c r="J1087" s="66"/>
      <c r="K1087" s="66"/>
      <c r="L1087" s="66"/>
      <c r="M1087" s="66"/>
      <c r="N1087" s="66"/>
    </row>
    <row r="1088" spans="1:14" customFormat="1" ht="31.5">
      <c r="A1088" s="80" t="s">
        <v>2861</v>
      </c>
      <c r="B1088" s="81" t="s">
        <v>2862</v>
      </c>
      <c r="C1088" s="82" t="s">
        <v>71</v>
      </c>
      <c r="D1088" s="69" t="s">
        <v>2115</v>
      </c>
      <c r="E1088" s="100">
        <v>1372</v>
      </c>
      <c r="F1088" s="66"/>
      <c r="G1088" s="66"/>
      <c r="H1088" s="66"/>
      <c r="I1088" s="66"/>
      <c r="J1088" s="66"/>
      <c r="K1088" s="66"/>
      <c r="L1088" s="66"/>
      <c r="M1088" s="66"/>
      <c r="N1088" s="66"/>
    </row>
    <row r="1089" spans="1:14" customFormat="1" ht="31.5">
      <c r="A1089" s="80" t="s">
        <v>2863</v>
      </c>
      <c r="B1089" s="81" t="s">
        <v>2864</v>
      </c>
      <c r="C1089" s="82" t="s">
        <v>71</v>
      </c>
      <c r="D1089" s="69" t="s">
        <v>2115</v>
      </c>
      <c r="E1089" s="100">
        <v>1036</v>
      </c>
      <c r="F1089" s="66"/>
      <c r="G1089" s="66"/>
      <c r="H1089" s="66"/>
      <c r="I1089" s="66"/>
      <c r="J1089" s="66"/>
      <c r="K1089" s="66"/>
      <c r="L1089" s="66"/>
      <c r="M1089" s="66"/>
      <c r="N1089" s="66"/>
    </row>
    <row r="1090" spans="1:14" customFormat="1" ht="31.5">
      <c r="A1090" s="80" t="s">
        <v>2865</v>
      </c>
      <c r="B1090" s="81" t="s">
        <v>2866</v>
      </c>
      <c r="C1090" s="82" t="s">
        <v>71</v>
      </c>
      <c r="D1090" s="69" t="s">
        <v>2115</v>
      </c>
      <c r="E1090" s="100">
        <f>770*2</f>
        <v>1540</v>
      </c>
      <c r="F1090" s="66"/>
      <c r="G1090" s="66"/>
      <c r="H1090" s="66"/>
      <c r="I1090" s="66"/>
      <c r="J1090" s="66"/>
      <c r="K1090" s="66"/>
      <c r="L1090" s="66"/>
      <c r="M1090" s="66"/>
      <c r="N1090" s="66"/>
    </row>
    <row r="1091" spans="1:14" customFormat="1" ht="31.5">
      <c r="A1091" s="80" t="s">
        <v>2867</v>
      </c>
      <c r="B1091" s="81" t="s">
        <v>2868</v>
      </c>
      <c r="C1091" s="82" t="s">
        <v>71</v>
      </c>
      <c r="D1091" s="69" t="s">
        <v>2115</v>
      </c>
      <c r="E1091" s="100">
        <v>1540</v>
      </c>
      <c r="F1091" s="66"/>
      <c r="G1091" s="66"/>
      <c r="H1091" s="66"/>
      <c r="I1091" s="66"/>
      <c r="J1091" s="66"/>
      <c r="K1091" s="66"/>
      <c r="L1091" s="66"/>
      <c r="M1091" s="66"/>
      <c r="N1091" s="66"/>
    </row>
    <row r="1092" spans="1:14" customFormat="1" ht="31.5">
      <c r="A1092" s="80" t="s">
        <v>2869</v>
      </c>
      <c r="B1092" s="81" t="s">
        <v>2870</v>
      </c>
      <c r="C1092" s="82" t="s">
        <v>71</v>
      </c>
      <c r="D1092" s="69" t="s">
        <v>2115</v>
      </c>
      <c r="E1092" s="100">
        <v>1540</v>
      </c>
      <c r="F1092" s="66"/>
      <c r="G1092" s="66"/>
      <c r="H1092" s="66"/>
      <c r="I1092" s="66"/>
      <c r="J1092" s="66"/>
      <c r="K1092" s="66"/>
      <c r="L1092" s="66"/>
      <c r="M1092" s="66"/>
      <c r="N1092" s="66"/>
    </row>
    <row r="1093" spans="1:14" customFormat="1">
      <c r="A1093" s="80" t="s">
        <v>2871</v>
      </c>
      <c r="B1093" s="81" t="s">
        <v>2872</v>
      </c>
      <c r="C1093" s="82" t="s">
        <v>71</v>
      </c>
      <c r="D1093" s="69" t="s">
        <v>2873</v>
      </c>
      <c r="E1093" s="100">
        <f>28000*2</f>
        <v>56000</v>
      </c>
      <c r="F1093" s="66"/>
      <c r="G1093" s="66"/>
      <c r="H1093" s="66"/>
      <c r="I1093" s="66"/>
      <c r="J1093" s="66"/>
      <c r="K1093" s="66"/>
      <c r="L1093" s="66"/>
      <c r="M1093" s="66"/>
      <c r="N1093" s="66"/>
    </row>
    <row r="1094" spans="1:14" customFormat="1">
      <c r="A1094" s="91"/>
      <c r="B1094" s="140" t="s">
        <v>1389</v>
      </c>
      <c r="C1094" s="141"/>
      <c r="D1094" s="142"/>
      <c r="E1094" s="63"/>
    </row>
    <row r="1095" spans="1:14" customFormat="1" ht="31.5">
      <c r="A1095" s="90" t="s">
        <v>1390</v>
      </c>
      <c r="B1095" s="33" t="s">
        <v>1391</v>
      </c>
      <c r="C1095" s="33" t="s">
        <v>71</v>
      </c>
      <c r="D1095" s="34" t="s">
        <v>50</v>
      </c>
      <c r="E1095" s="63">
        <v>1200</v>
      </c>
    </row>
    <row r="1096" spans="1:14" customFormat="1" ht="31.5">
      <c r="A1096" s="90" t="s">
        <v>1392</v>
      </c>
      <c r="B1096" s="33" t="s">
        <v>1393</v>
      </c>
      <c r="C1096" s="33" t="s">
        <v>71</v>
      </c>
      <c r="D1096" s="34" t="s">
        <v>50</v>
      </c>
      <c r="E1096" s="63">
        <v>1200</v>
      </c>
    </row>
    <row r="1097" spans="1:14" customFormat="1" ht="47.25">
      <c r="A1097" s="90" t="s">
        <v>1394</v>
      </c>
      <c r="B1097" s="33" t="s">
        <v>1395</v>
      </c>
      <c r="C1097" s="33" t="s">
        <v>71</v>
      </c>
      <c r="D1097" s="34" t="s">
        <v>50</v>
      </c>
      <c r="E1097" s="63">
        <v>1200</v>
      </c>
    </row>
    <row r="1098" spans="1:14" customFormat="1" ht="31.5">
      <c r="A1098" s="90" t="s">
        <v>1396</v>
      </c>
      <c r="B1098" s="33" t="s">
        <v>1397</v>
      </c>
      <c r="C1098" s="33" t="s">
        <v>71</v>
      </c>
      <c r="D1098" s="34" t="s">
        <v>50</v>
      </c>
      <c r="E1098" s="63">
        <v>1200</v>
      </c>
    </row>
    <row r="1099" spans="1:14" customFormat="1" ht="31.5">
      <c r="A1099" s="90" t="s">
        <v>1398</v>
      </c>
      <c r="B1099" s="33" t="s">
        <v>1399</v>
      </c>
      <c r="C1099" s="33" t="s">
        <v>71</v>
      </c>
      <c r="D1099" s="34" t="s">
        <v>50</v>
      </c>
      <c r="E1099" s="63">
        <v>1200</v>
      </c>
    </row>
    <row r="1100" spans="1:14" customFormat="1" ht="31.5">
      <c r="A1100" s="90" t="s">
        <v>1400</v>
      </c>
      <c r="B1100" s="33" t="s">
        <v>1401</v>
      </c>
      <c r="C1100" s="33" t="s">
        <v>71</v>
      </c>
      <c r="D1100" s="34" t="s">
        <v>50</v>
      </c>
      <c r="E1100" s="63">
        <v>1200</v>
      </c>
    </row>
    <row r="1101" spans="1:14" customFormat="1" ht="31.5">
      <c r="A1101" s="90" t="s">
        <v>1402</v>
      </c>
      <c r="B1101" s="33" t="s">
        <v>1403</v>
      </c>
      <c r="C1101" s="33" t="s">
        <v>71</v>
      </c>
      <c r="D1101" s="34" t="s">
        <v>50</v>
      </c>
      <c r="E1101" s="63">
        <v>1200</v>
      </c>
    </row>
    <row r="1102" spans="1:14" customFormat="1" ht="63">
      <c r="A1102" s="90" t="s">
        <v>1404</v>
      </c>
      <c r="B1102" s="33" t="s">
        <v>1405</v>
      </c>
      <c r="C1102" s="33" t="s">
        <v>71</v>
      </c>
      <c r="D1102" s="34" t="s">
        <v>50</v>
      </c>
      <c r="E1102" s="63">
        <v>1200</v>
      </c>
    </row>
    <row r="1103" spans="1:14" customFormat="1" ht="31.5">
      <c r="A1103" s="90" t="s">
        <v>1406</v>
      </c>
      <c r="B1103" s="33" t="s">
        <v>1407</v>
      </c>
      <c r="C1103" s="33" t="s">
        <v>71</v>
      </c>
      <c r="D1103" s="34" t="s">
        <v>50</v>
      </c>
      <c r="E1103" s="63">
        <v>1200</v>
      </c>
    </row>
    <row r="1104" spans="1:14" customFormat="1" ht="31.5">
      <c r="A1104" s="90" t="s">
        <v>1408</v>
      </c>
      <c r="B1104" s="33" t="s">
        <v>1409</v>
      </c>
      <c r="C1104" s="33" t="s">
        <v>71</v>
      </c>
      <c r="D1104" s="34" t="s">
        <v>50</v>
      </c>
      <c r="E1104" s="63">
        <v>1200</v>
      </c>
    </row>
    <row r="1105" spans="1:5" customFormat="1" ht="47.25">
      <c r="A1105" s="90" t="s">
        <v>1410</v>
      </c>
      <c r="B1105" s="33" t="s">
        <v>1411</v>
      </c>
      <c r="C1105" s="33" t="s">
        <v>71</v>
      </c>
      <c r="D1105" s="34" t="s">
        <v>50</v>
      </c>
      <c r="E1105" s="63">
        <v>1200</v>
      </c>
    </row>
    <row r="1106" spans="1:5" customFormat="1" ht="31.5">
      <c r="A1106" s="90" t="s">
        <v>1412</v>
      </c>
      <c r="B1106" s="33" t="s">
        <v>1413</v>
      </c>
      <c r="C1106" s="33" t="s">
        <v>71</v>
      </c>
      <c r="D1106" s="34" t="s">
        <v>50</v>
      </c>
      <c r="E1106" s="63">
        <v>1200</v>
      </c>
    </row>
    <row r="1107" spans="1:5" customFormat="1" ht="31.5">
      <c r="A1107" s="90" t="s">
        <v>1414</v>
      </c>
      <c r="B1107" s="33" t="s">
        <v>1415</v>
      </c>
      <c r="C1107" s="33" t="s">
        <v>71</v>
      </c>
      <c r="D1107" s="34" t="s">
        <v>50</v>
      </c>
      <c r="E1107" s="63">
        <v>1200</v>
      </c>
    </row>
    <row r="1108" spans="1:5" customFormat="1" ht="31.5">
      <c r="A1108" s="90" t="s">
        <v>1416</v>
      </c>
      <c r="B1108" s="33" t="s">
        <v>1417</v>
      </c>
      <c r="C1108" s="33" t="s">
        <v>71</v>
      </c>
      <c r="D1108" s="34" t="s">
        <v>50</v>
      </c>
      <c r="E1108" s="63">
        <v>1200</v>
      </c>
    </row>
    <row r="1109" spans="1:5" customFormat="1" ht="31.5">
      <c r="A1109" s="90" t="s">
        <v>1418</v>
      </c>
      <c r="B1109" s="33" t="s">
        <v>1419</v>
      </c>
      <c r="C1109" s="33" t="s">
        <v>71</v>
      </c>
      <c r="D1109" s="34" t="s">
        <v>50</v>
      </c>
      <c r="E1109" s="63">
        <v>1200</v>
      </c>
    </row>
    <row r="1110" spans="1:5" customFormat="1" ht="31.5">
      <c r="A1110" s="103" t="s">
        <v>1420</v>
      </c>
      <c r="B1110" s="7" t="s">
        <v>1421</v>
      </c>
      <c r="C1110" s="7" t="s">
        <v>71</v>
      </c>
      <c r="D1110" s="8" t="s">
        <v>50</v>
      </c>
      <c r="E1110" s="104">
        <v>1200</v>
      </c>
    </row>
    <row r="1111" spans="1:5" customFormat="1" ht="31.5">
      <c r="A1111" s="103" t="s">
        <v>1422</v>
      </c>
      <c r="B1111" s="7" t="s">
        <v>1423</v>
      </c>
      <c r="C1111" s="7" t="s">
        <v>71</v>
      </c>
      <c r="D1111" s="8" t="s">
        <v>50</v>
      </c>
      <c r="E1111" s="104">
        <v>1200</v>
      </c>
    </row>
    <row r="1112" spans="1:5" customFormat="1" ht="31.5">
      <c r="A1112" s="103" t="s">
        <v>1424</v>
      </c>
      <c r="B1112" s="7" t="s">
        <v>1425</v>
      </c>
      <c r="C1112" s="7" t="s">
        <v>71</v>
      </c>
      <c r="D1112" s="8" t="s">
        <v>50</v>
      </c>
      <c r="E1112" s="104">
        <v>1200</v>
      </c>
    </row>
    <row r="1113" spans="1:5" customFormat="1" ht="47.25">
      <c r="A1113" s="103" t="s">
        <v>1426</v>
      </c>
      <c r="B1113" s="7" t="s">
        <v>1427</v>
      </c>
      <c r="C1113" s="7" t="s">
        <v>71</v>
      </c>
      <c r="D1113" s="8" t="s">
        <v>50</v>
      </c>
      <c r="E1113" s="104">
        <v>1200</v>
      </c>
    </row>
    <row r="1114" spans="1:5" customFormat="1" ht="31.5">
      <c r="A1114" s="103" t="s">
        <v>1428</v>
      </c>
      <c r="B1114" s="7" t="s">
        <v>1429</v>
      </c>
      <c r="C1114" s="7" t="s">
        <v>71</v>
      </c>
      <c r="D1114" s="8" t="s">
        <v>50</v>
      </c>
      <c r="E1114" s="104">
        <v>1200</v>
      </c>
    </row>
    <row r="1115" spans="1:5" customFormat="1" ht="31.5">
      <c r="A1115" s="103" t="s">
        <v>1430</v>
      </c>
      <c r="B1115" s="7" t="s">
        <v>1431</v>
      </c>
      <c r="C1115" s="7" t="s">
        <v>71</v>
      </c>
      <c r="D1115" s="8" t="s">
        <v>50</v>
      </c>
      <c r="E1115" s="104">
        <v>1200</v>
      </c>
    </row>
    <row r="1116" spans="1:5" customFormat="1" ht="31.5">
      <c r="A1116" s="103" t="s">
        <v>1432</v>
      </c>
      <c r="B1116" s="7" t="s">
        <v>1433</v>
      </c>
      <c r="C1116" s="7" t="s">
        <v>71</v>
      </c>
      <c r="D1116" s="8" t="s">
        <v>50</v>
      </c>
      <c r="E1116" s="104">
        <v>1200</v>
      </c>
    </row>
    <row r="1117" spans="1:5" customFormat="1" ht="31.5">
      <c r="A1117" s="103" t="s">
        <v>1434</v>
      </c>
      <c r="B1117" s="7" t="s">
        <v>1435</v>
      </c>
      <c r="C1117" s="7" t="s">
        <v>71</v>
      </c>
      <c r="D1117" s="8" t="s">
        <v>50</v>
      </c>
      <c r="E1117" s="104">
        <v>1200</v>
      </c>
    </row>
    <row r="1118" spans="1:5" customFormat="1" ht="31.5">
      <c r="A1118" s="103" t="s">
        <v>1436</v>
      </c>
      <c r="B1118" s="7" t="s">
        <v>1437</v>
      </c>
      <c r="C1118" s="7" t="s">
        <v>71</v>
      </c>
      <c r="D1118" s="8" t="s">
        <v>50</v>
      </c>
      <c r="E1118" s="104">
        <v>1200</v>
      </c>
    </row>
    <row r="1119" spans="1:5" customFormat="1" ht="31.5">
      <c r="A1119" s="103" t="s">
        <v>1438</v>
      </c>
      <c r="B1119" s="7" t="s">
        <v>1439</v>
      </c>
      <c r="C1119" s="7" t="s">
        <v>71</v>
      </c>
      <c r="D1119" s="8" t="s">
        <v>50</v>
      </c>
      <c r="E1119" s="104">
        <v>1200</v>
      </c>
    </row>
    <row r="1120" spans="1:5" customFormat="1" ht="31.5">
      <c r="A1120" s="103" t="s">
        <v>1440</v>
      </c>
      <c r="B1120" s="7" t="s">
        <v>1441</v>
      </c>
      <c r="C1120" s="7" t="s">
        <v>71</v>
      </c>
      <c r="D1120" s="8" t="s">
        <v>50</v>
      </c>
      <c r="E1120" s="104">
        <v>1200</v>
      </c>
    </row>
    <row r="1121" spans="1:5" customFormat="1" ht="31.5">
      <c r="A1121" s="103" t="s">
        <v>1442</v>
      </c>
      <c r="B1121" s="7" t="s">
        <v>1443</v>
      </c>
      <c r="C1121" s="7" t="s">
        <v>71</v>
      </c>
      <c r="D1121" s="8" t="s">
        <v>50</v>
      </c>
      <c r="E1121" s="104">
        <v>1200</v>
      </c>
    </row>
    <row r="1122" spans="1:5" customFormat="1" ht="47.25">
      <c r="A1122" s="103" t="s">
        <v>1444</v>
      </c>
      <c r="B1122" s="7" t="s">
        <v>1445</v>
      </c>
      <c r="C1122" s="7" t="s">
        <v>71</v>
      </c>
      <c r="D1122" s="8" t="s">
        <v>50</v>
      </c>
      <c r="E1122" s="104">
        <v>1200</v>
      </c>
    </row>
    <row r="1123" spans="1:5" customFormat="1">
      <c r="A1123" s="9"/>
      <c r="B1123" s="135" t="s">
        <v>1446</v>
      </c>
      <c r="C1123" s="136"/>
      <c r="D1123" s="137"/>
      <c r="E1123" s="104"/>
    </row>
    <row r="1124" spans="1:5" customFormat="1" ht="34.5">
      <c r="A1124" s="103" t="s">
        <v>1447</v>
      </c>
      <c r="B1124" s="7" t="s">
        <v>2942</v>
      </c>
      <c r="C1124" s="7" t="s">
        <v>71</v>
      </c>
      <c r="D1124" s="8" t="s">
        <v>50</v>
      </c>
      <c r="E1124" s="104">
        <v>1200</v>
      </c>
    </row>
    <row r="1125" spans="1:5" customFormat="1" ht="34.5">
      <c r="A1125" s="103" t="s">
        <v>1448</v>
      </c>
      <c r="B1125" s="7" t="s">
        <v>2943</v>
      </c>
      <c r="C1125" s="7" t="s">
        <v>71</v>
      </c>
      <c r="D1125" s="8" t="s">
        <v>50</v>
      </c>
      <c r="E1125" s="104">
        <v>1200</v>
      </c>
    </row>
    <row r="1126" spans="1:5" customFormat="1" ht="50.25">
      <c r="A1126" s="103" t="s">
        <v>1449</v>
      </c>
      <c r="B1126" s="7" t="s">
        <v>2944</v>
      </c>
      <c r="C1126" s="7" t="s">
        <v>71</v>
      </c>
      <c r="D1126" s="8" t="s">
        <v>50</v>
      </c>
      <c r="E1126" s="104">
        <v>1200</v>
      </c>
    </row>
    <row r="1127" spans="1:5" customFormat="1" ht="34.5">
      <c r="A1127" s="103" t="s">
        <v>1450</v>
      </c>
      <c r="B1127" s="7" t="s">
        <v>2945</v>
      </c>
      <c r="C1127" s="7" t="s">
        <v>71</v>
      </c>
      <c r="D1127" s="8" t="s">
        <v>50</v>
      </c>
      <c r="E1127" s="104">
        <v>1200</v>
      </c>
    </row>
    <row r="1128" spans="1:5" customFormat="1" ht="34.5">
      <c r="A1128" s="103" t="s">
        <v>1451</v>
      </c>
      <c r="B1128" s="7" t="s">
        <v>2946</v>
      </c>
      <c r="C1128" s="7" t="s">
        <v>71</v>
      </c>
      <c r="D1128" s="8" t="s">
        <v>50</v>
      </c>
      <c r="E1128" s="104">
        <v>1200</v>
      </c>
    </row>
    <row r="1129" spans="1:5" customFormat="1" ht="34.5">
      <c r="A1129" s="103" t="s">
        <v>1452</v>
      </c>
      <c r="B1129" s="7" t="s">
        <v>2947</v>
      </c>
      <c r="C1129" s="7" t="s">
        <v>71</v>
      </c>
      <c r="D1129" s="8" t="s">
        <v>50</v>
      </c>
      <c r="E1129" s="104">
        <v>1200</v>
      </c>
    </row>
    <row r="1130" spans="1:5" customFormat="1" ht="34.5">
      <c r="A1130" s="103" t="s">
        <v>1453</v>
      </c>
      <c r="B1130" s="7" t="s">
        <v>2948</v>
      </c>
      <c r="C1130" s="7" t="s">
        <v>71</v>
      </c>
      <c r="D1130" s="8" t="s">
        <v>50</v>
      </c>
      <c r="E1130" s="104">
        <v>1200</v>
      </c>
    </row>
    <row r="1131" spans="1:5" customFormat="1" ht="66">
      <c r="A1131" s="103" t="s">
        <v>1454</v>
      </c>
      <c r="B1131" s="7" t="s">
        <v>2949</v>
      </c>
      <c r="C1131" s="7" t="s">
        <v>71</v>
      </c>
      <c r="D1131" s="8" t="s">
        <v>50</v>
      </c>
      <c r="E1131" s="104">
        <v>1200</v>
      </c>
    </row>
    <row r="1132" spans="1:5" customFormat="1" ht="34.5">
      <c r="A1132" s="103" t="s">
        <v>1455</v>
      </c>
      <c r="B1132" s="7" t="s">
        <v>2950</v>
      </c>
      <c r="C1132" s="7" t="s">
        <v>71</v>
      </c>
      <c r="D1132" s="8" t="s">
        <v>50</v>
      </c>
      <c r="E1132" s="104">
        <v>1200</v>
      </c>
    </row>
    <row r="1133" spans="1:5" customFormat="1" ht="34.5">
      <c r="A1133" s="103" t="s">
        <v>1456</v>
      </c>
      <c r="B1133" s="7" t="s">
        <v>2951</v>
      </c>
      <c r="C1133" s="7" t="s">
        <v>71</v>
      </c>
      <c r="D1133" s="8" t="s">
        <v>50</v>
      </c>
      <c r="E1133" s="104">
        <v>1200</v>
      </c>
    </row>
    <row r="1134" spans="1:5" customFormat="1" ht="50.25">
      <c r="A1134" s="103" t="s">
        <v>1457</v>
      </c>
      <c r="B1134" s="7" t="s">
        <v>2952</v>
      </c>
      <c r="C1134" s="7" t="s">
        <v>71</v>
      </c>
      <c r="D1134" s="8" t="s">
        <v>50</v>
      </c>
      <c r="E1134" s="104">
        <v>1200</v>
      </c>
    </row>
    <row r="1135" spans="1:5" customFormat="1" ht="34.5">
      <c r="A1135" s="103" t="s">
        <v>1458</v>
      </c>
      <c r="B1135" s="7" t="s">
        <v>2953</v>
      </c>
      <c r="C1135" s="7" t="s">
        <v>71</v>
      </c>
      <c r="D1135" s="8" t="s">
        <v>50</v>
      </c>
      <c r="E1135" s="104">
        <v>1200</v>
      </c>
    </row>
    <row r="1136" spans="1:5" customFormat="1" ht="34.5">
      <c r="A1136" s="103" t="s">
        <v>1459</v>
      </c>
      <c r="B1136" s="7" t="s">
        <v>2954</v>
      </c>
      <c r="C1136" s="7" t="s">
        <v>71</v>
      </c>
      <c r="D1136" s="8" t="s">
        <v>50</v>
      </c>
      <c r="E1136" s="104">
        <v>1200</v>
      </c>
    </row>
    <row r="1137" spans="1:5" customFormat="1" ht="34.5">
      <c r="A1137" s="103" t="s">
        <v>1460</v>
      </c>
      <c r="B1137" s="7" t="s">
        <v>2955</v>
      </c>
      <c r="C1137" s="7" t="s">
        <v>71</v>
      </c>
      <c r="D1137" s="8" t="s">
        <v>50</v>
      </c>
      <c r="E1137" s="104">
        <v>1200</v>
      </c>
    </row>
    <row r="1138" spans="1:5" customFormat="1" ht="34.5">
      <c r="A1138" s="103" t="s">
        <v>1461</v>
      </c>
      <c r="B1138" s="7" t="s">
        <v>2956</v>
      </c>
      <c r="C1138" s="7" t="s">
        <v>71</v>
      </c>
      <c r="D1138" s="8" t="s">
        <v>50</v>
      </c>
      <c r="E1138" s="104">
        <v>1200</v>
      </c>
    </row>
    <row r="1139" spans="1:5" customFormat="1" ht="34.5">
      <c r="A1139" s="103" t="s">
        <v>1462</v>
      </c>
      <c r="B1139" s="7" t="s">
        <v>2957</v>
      </c>
      <c r="C1139" s="7" t="s">
        <v>71</v>
      </c>
      <c r="D1139" s="8" t="s">
        <v>50</v>
      </c>
      <c r="E1139" s="104">
        <v>1200</v>
      </c>
    </row>
    <row r="1140" spans="1:5" customFormat="1" ht="34.5">
      <c r="A1140" s="103" t="s">
        <v>1463</v>
      </c>
      <c r="B1140" s="7" t="s">
        <v>2958</v>
      </c>
      <c r="C1140" s="7" t="s">
        <v>71</v>
      </c>
      <c r="D1140" s="8" t="s">
        <v>50</v>
      </c>
      <c r="E1140" s="104">
        <v>1200</v>
      </c>
    </row>
    <row r="1141" spans="1:5" customFormat="1" ht="34.5">
      <c r="A1141" s="103" t="s">
        <v>1464</v>
      </c>
      <c r="B1141" s="7" t="s">
        <v>2959</v>
      </c>
      <c r="C1141" s="7" t="s">
        <v>71</v>
      </c>
      <c r="D1141" s="8" t="s">
        <v>50</v>
      </c>
      <c r="E1141" s="104">
        <v>1200</v>
      </c>
    </row>
    <row r="1142" spans="1:5" customFormat="1" ht="50.25">
      <c r="A1142" s="103" t="s">
        <v>1465</v>
      </c>
      <c r="B1142" s="7" t="s">
        <v>2960</v>
      </c>
      <c r="C1142" s="7" t="s">
        <v>71</v>
      </c>
      <c r="D1142" s="8" t="s">
        <v>50</v>
      </c>
      <c r="E1142" s="104">
        <v>1200</v>
      </c>
    </row>
    <row r="1143" spans="1:5" customFormat="1" ht="34.5">
      <c r="A1143" s="103" t="s">
        <v>1466</v>
      </c>
      <c r="B1143" s="7" t="s">
        <v>2961</v>
      </c>
      <c r="C1143" s="7" t="s">
        <v>71</v>
      </c>
      <c r="D1143" s="8" t="s">
        <v>50</v>
      </c>
      <c r="E1143" s="104">
        <v>1200</v>
      </c>
    </row>
    <row r="1144" spans="1:5" customFormat="1" ht="31.5">
      <c r="A1144" s="103" t="s">
        <v>1467</v>
      </c>
      <c r="B1144" s="7" t="s">
        <v>1468</v>
      </c>
      <c r="C1144" s="7" t="s">
        <v>71</v>
      </c>
      <c r="D1144" s="8" t="s">
        <v>50</v>
      </c>
      <c r="E1144" s="104">
        <v>1200</v>
      </c>
    </row>
    <row r="1145" spans="1:5" customFormat="1" ht="34.5">
      <c r="A1145" s="103" t="s">
        <v>1469</v>
      </c>
      <c r="B1145" s="7" t="s">
        <v>2962</v>
      </c>
      <c r="C1145" s="7" t="s">
        <v>71</v>
      </c>
      <c r="D1145" s="8" t="s">
        <v>50</v>
      </c>
      <c r="E1145" s="104">
        <v>1200</v>
      </c>
    </row>
    <row r="1146" spans="1:5" customFormat="1" ht="34.5">
      <c r="A1146" s="103" t="s">
        <v>1470</v>
      </c>
      <c r="B1146" s="7" t="s">
        <v>2963</v>
      </c>
      <c r="C1146" s="7" t="s">
        <v>71</v>
      </c>
      <c r="D1146" s="8" t="s">
        <v>50</v>
      </c>
      <c r="E1146" s="104">
        <v>1200</v>
      </c>
    </row>
    <row r="1147" spans="1:5" customFormat="1" ht="34.5">
      <c r="A1147" s="103" t="s">
        <v>1471</v>
      </c>
      <c r="B1147" s="7" t="s">
        <v>2964</v>
      </c>
      <c r="C1147" s="7" t="s">
        <v>71</v>
      </c>
      <c r="D1147" s="8" t="s">
        <v>50</v>
      </c>
      <c r="E1147" s="104">
        <v>1200</v>
      </c>
    </row>
    <row r="1148" spans="1:5" customFormat="1" ht="34.5">
      <c r="A1148" s="103" t="s">
        <v>1472</v>
      </c>
      <c r="B1148" s="7" t="s">
        <v>2965</v>
      </c>
      <c r="C1148" s="7" t="s">
        <v>71</v>
      </c>
      <c r="D1148" s="8" t="s">
        <v>50</v>
      </c>
      <c r="E1148" s="104">
        <v>1200</v>
      </c>
    </row>
    <row r="1149" spans="1:5" customFormat="1" ht="34.5">
      <c r="A1149" s="103" t="s">
        <v>1473</v>
      </c>
      <c r="B1149" s="7" t="s">
        <v>2966</v>
      </c>
      <c r="C1149" s="7" t="s">
        <v>71</v>
      </c>
      <c r="D1149" s="8" t="s">
        <v>50</v>
      </c>
      <c r="E1149" s="104">
        <v>1200</v>
      </c>
    </row>
    <row r="1150" spans="1:5" customFormat="1" ht="34.5">
      <c r="A1150" s="103" t="s">
        <v>1474</v>
      </c>
      <c r="B1150" s="7" t="s">
        <v>2967</v>
      </c>
      <c r="C1150" s="7" t="s">
        <v>71</v>
      </c>
      <c r="D1150" s="8" t="s">
        <v>50</v>
      </c>
      <c r="E1150" s="104">
        <v>1200</v>
      </c>
    </row>
    <row r="1151" spans="1:5" customFormat="1" ht="50.25">
      <c r="A1151" s="103" t="s">
        <v>1475</v>
      </c>
      <c r="B1151" s="7" t="s">
        <v>2968</v>
      </c>
      <c r="C1151" s="7" t="s">
        <v>71</v>
      </c>
      <c r="D1151" s="8" t="s">
        <v>50</v>
      </c>
      <c r="E1151" s="104">
        <v>1200</v>
      </c>
    </row>
    <row r="1152" spans="1:5" customFormat="1">
      <c r="A1152" s="9"/>
      <c r="B1152" s="135" t="s">
        <v>1476</v>
      </c>
      <c r="C1152" s="136"/>
      <c r="D1152" s="137"/>
      <c r="E1152" s="104"/>
    </row>
    <row r="1153" spans="1:5" customFormat="1">
      <c r="A1153" s="9"/>
      <c r="B1153" s="135" t="s">
        <v>1881</v>
      </c>
      <c r="C1153" s="136"/>
      <c r="D1153" s="137"/>
      <c r="E1153" s="104"/>
    </row>
    <row r="1154" spans="1:5" customFormat="1">
      <c r="A1154" s="103" t="s">
        <v>1477</v>
      </c>
      <c r="B1154" s="7" t="s">
        <v>1882</v>
      </c>
      <c r="C1154" s="7" t="s">
        <v>71</v>
      </c>
      <c r="D1154" s="8" t="s">
        <v>2119</v>
      </c>
      <c r="E1154" s="104">
        <v>1200</v>
      </c>
    </row>
    <row r="1155" spans="1:5" customFormat="1">
      <c r="A1155" s="103" t="s">
        <v>1478</v>
      </c>
      <c r="B1155" s="13" t="s">
        <v>1479</v>
      </c>
      <c r="C1155" s="7" t="s">
        <v>71</v>
      </c>
      <c r="D1155" s="8" t="s">
        <v>2119</v>
      </c>
      <c r="E1155" s="104">
        <v>1200</v>
      </c>
    </row>
    <row r="1156" spans="1:5" customFormat="1">
      <c r="A1156" s="103" t="s">
        <v>1480</v>
      </c>
      <c r="B1156" s="13" t="s">
        <v>1481</v>
      </c>
      <c r="C1156" s="7" t="s">
        <v>71</v>
      </c>
      <c r="D1156" s="8" t="s">
        <v>2119</v>
      </c>
      <c r="E1156" s="104">
        <v>1200</v>
      </c>
    </row>
    <row r="1157" spans="1:5" customFormat="1">
      <c r="A1157" s="103" t="s">
        <v>1482</v>
      </c>
      <c r="B1157" s="13" t="s">
        <v>1483</v>
      </c>
      <c r="C1157" s="7" t="s">
        <v>71</v>
      </c>
      <c r="D1157" s="8" t="s">
        <v>2119</v>
      </c>
      <c r="E1157" s="104">
        <v>1200</v>
      </c>
    </row>
    <row r="1158" spans="1:5" customFormat="1">
      <c r="A1158" s="103" t="s">
        <v>1484</v>
      </c>
      <c r="B1158" s="13" t="s">
        <v>1485</v>
      </c>
      <c r="C1158" s="7" t="s">
        <v>71</v>
      </c>
      <c r="D1158" s="8" t="s">
        <v>2119</v>
      </c>
      <c r="E1158" s="104">
        <v>1200</v>
      </c>
    </row>
    <row r="1159" spans="1:5" customFormat="1">
      <c r="A1159" s="103" t="s">
        <v>1486</v>
      </c>
      <c r="B1159" s="13" t="s">
        <v>1487</v>
      </c>
      <c r="C1159" s="7" t="s">
        <v>71</v>
      </c>
      <c r="D1159" s="8" t="s">
        <v>2119</v>
      </c>
      <c r="E1159" s="104">
        <v>1200</v>
      </c>
    </row>
    <row r="1160" spans="1:5" customFormat="1">
      <c r="A1160" s="103" t="s">
        <v>1488</v>
      </c>
      <c r="B1160" s="13" t="s">
        <v>1489</v>
      </c>
      <c r="C1160" s="7" t="s">
        <v>71</v>
      </c>
      <c r="D1160" s="8" t="s">
        <v>2119</v>
      </c>
      <c r="E1160" s="104">
        <v>1200</v>
      </c>
    </row>
    <row r="1161" spans="1:5" customFormat="1">
      <c r="A1161" s="103" t="s">
        <v>1490</v>
      </c>
      <c r="B1161" s="7" t="s">
        <v>1491</v>
      </c>
      <c r="C1161" s="7" t="s">
        <v>71</v>
      </c>
      <c r="D1161" s="8" t="s">
        <v>2119</v>
      </c>
      <c r="E1161" s="104">
        <v>1200</v>
      </c>
    </row>
    <row r="1162" spans="1:5" customFormat="1">
      <c r="A1162" s="103" t="s">
        <v>1492</v>
      </c>
      <c r="B1162" s="7" t="s">
        <v>1493</v>
      </c>
      <c r="C1162" s="7" t="s">
        <v>71</v>
      </c>
      <c r="D1162" s="8" t="s">
        <v>2119</v>
      </c>
      <c r="E1162" s="104">
        <v>1200</v>
      </c>
    </row>
    <row r="1163" spans="1:5" customFormat="1">
      <c r="A1163" s="103" t="s">
        <v>1494</v>
      </c>
      <c r="B1163" s="7" t="s">
        <v>1495</v>
      </c>
      <c r="C1163" s="7" t="s">
        <v>71</v>
      </c>
      <c r="D1163" s="8" t="s">
        <v>2119</v>
      </c>
      <c r="E1163" s="104">
        <v>1200</v>
      </c>
    </row>
    <row r="1164" spans="1:5" customFormat="1">
      <c r="A1164" s="103" t="s">
        <v>1496</v>
      </c>
      <c r="B1164" s="7" t="s">
        <v>1497</v>
      </c>
      <c r="C1164" s="7" t="s">
        <v>71</v>
      </c>
      <c r="D1164" s="8" t="s">
        <v>2119</v>
      </c>
      <c r="E1164" s="104">
        <v>1200</v>
      </c>
    </row>
    <row r="1165" spans="1:5" customFormat="1">
      <c r="A1165" s="103" t="s">
        <v>1498</v>
      </c>
      <c r="B1165" s="7" t="s">
        <v>1499</v>
      </c>
      <c r="C1165" s="7" t="s">
        <v>71</v>
      </c>
      <c r="D1165" s="8" t="s">
        <v>2119</v>
      </c>
      <c r="E1165" s="104">
        <v>1200</v>
      </c>
    </row>
    <row r="1166" spans="1:5" customFormat="1">
      <c r="A1166" s="103" t="s">
        <v>1500</v>
      </c>
      <c r="B1166" s="13" t="s">
        <v>1501</v>
      </c>
      <c r="C1166" s="7" t="s">
        <v>71</v>
      </c>
      <c r="D1166" s="8" t="s">
        <v>2119</v>
      </c>
      <c r="E1166" s="104">
        <v>1200</v>
      </c>
    </row>
    <row r="1167" spans="1:5" customFormat="1">
      <c r="A1167" s="103" t="s">
        <v>1502</v>
      </c>
      <c r="B1167" s="7" t="s">
        <v>1503</v>
      </c>
      <c r="C1167" s="7" t="s">
        <v>71</v>
      </c>
      <c r="D1167" s="8" t="s">
        <v>2119</v>
      </c>
      <c r="E1167" s="104">
        <v>1200</v>
      </c>
    </row>
    <row r="1168" spans="1:5" customFormat="1">
      <c r="A1168" s="103" t="s">
        <v>1504</v>
      </c>
      <c r="B1168" s="7" t="s">
        <v>1505</v>
      </c>
      <c r="C1168" s="7" t="s">
        <v>71</v>
      </c>
      <c r="D1168" s="8" t="s">
        <v>2119</v>
      </c>
      <c r="E1168" s="104">
        <v>1200</v>
      </c>
    </row>
    <row r="1169" spans="1:5" customFormat="1">
      <c r="A1169" s="103" t="s">
        <v>1506</v>
      </c>
      <c r="B1169" s="7" t="s">
        <v>1507</v>
      </c>
      <c r="C1169" s="7" t="s">
        <v>71</v>
      </c>
      <c r="D1169" s="8" t="s">
        <v>2119</v>
      </c>
      <c r="E1169" s="104">
        <v>1200</v>
      </c>
    </row>
    <row r="1170" spans="1:5" customFormat="1">
      <c r="A1170" s="103" t="s">
        <v>1508</v>
      </c>
      <c r="B1170" s="7" t="s">
        <v>1509</v>
      </c>
      <c r="C1170" s="7" t="s">
        <v>71</v>
      </c>
      <c r="D1170" s="8" t="s">
        <v>2119</v>
      </c>
      <c r="E1170" s="104">
        <v>1200</v>
      </c>
    </row>
    <row r="1171" spans="1:5" customFormat="1">
      <c r="A1171" s="105" t="s">
        <v>1510</v>
      </c>
      <c r="B1171" s="7" t="s">
        <v>1511</v>
      </c>
      <c r="C1171" s="7" t="s">
        <v>71</v>
      </c>
      <c r="D1171" s="8" t="s">
        <v>2119</v>
      </c>
      <c r="E1171" s="104">
        <v>1200</v>
      </c>
    </row>
    <row r="1172" spans="1:5" customFormat="1">
      <c r="A1172" s="105" t="s">
        <v>1512</v>
      </c>
      <c r="B1172" s="7" t="s">
        <v>1513</v>
      </c>
      <c r="C1172" s="7" t="s">
        <v>71</v>
      </c>
      <c r="D1172" s="8" t="s">
        <v>2119</v>
      </c>
      <c r="E1172" s="104">
        <v>1200</v>
      </c>
    </row>
    <row r="1173" spans="1:5" customFormat="1">
      <c r="A1173" s="105" t="s">
        <v>1514</v>
      </c>
      <c r="B1173" s="7" t="s">
        <v>1515</v>
      </c>
      <c r="C1173" s="7" t="s">
        <v>71</v>
      </c>
      <c r="D1173" s="8" t="s">
        <v>2119</v>
      </c>
      <c r="E1173" s="104">
        <v>1200</v>
      </c>
    </row>
    <row r="1174" spans="1:5" customFormat="1">
      <c r="A1174" s="105" t="s">
        <v>1516</v>
      </c>
      <c r="B1174" s="7" t="s">
        <v>1980</v>
      </c>
      <c r="C1174" s="7" t="s">
        <v>71</v>
      </c>
      <c r="D1174" s="8" t="s">
        <v>2119</v>
      </c>
      <c r="E1174" s="104">
        <v>1200</v>
      </c>
    </row>
    <row r="1175" spans="1:5" customFormat="1">
      <c r="A1175" s="105" t="s">
        <v>1517</v>
      </c>
      <c r="B1175" s="7" t="s">
        <v>1518</v>
      </c>
      <c r="C1175" s="7" t="s">
        <v>71</v>
      </c>
      <c r="D1175" s="8" t="s">
        <v>2119</v>
      </c>
      <c r="E1175" s="104">
        <v>1200</v>
      </c>
    </row>
    <row r="1176" spans="1:5" customFormat="1">
      <c r="A1176" s="105" t="s">
        <v>1519</v>
      </c>
      <c r="B1176" s="7" t="s">
        <v>1520</v>
      </c>
      <c r="C1176" s="7" t="s">
        <v>71</v>
      </c>
      <c r="D1176" s="8" t="s">
        <v>2119</v>
      </c>
      <c r="E1176" s="104">
        <v>1200</v>
      </c>
    </row>
    <row r="1177" spans="1:5" customFormat="1">
      <c r="A1177" s="103" t="s">
        <v>1521</v>
      </c>
      <c r="B1177" s="7" t="s">
        <v>1522</v>
      </c>
      <c r="C1177" s="7" t="s">
        <v>71</v>
      </c>
      <c r="D1177" s="8" t="s">
        <v>2119</v>
      </c>
      <c r="E1177" s="104">
        <v>1200</v>
      </c>
    </row>
    <row r="1178" spans="1:5" customFormat="1">
      <c r="A1178" s="103" t="s">
        <v>1523</v>
      </c>
      <c r="B1178" s="7" t="s">
        <v>1524</v>
      </c>
      <c r="C1178" s="7" t="s">
        <v>71</v>
      </c>
      <c r="D1178" s="8" t="s">
        <v>2119</v>
      </c>
      <c r="E1178" s="104">
        <v>1200</v>
      </c>
    </row>
    <row r="1179" spans="1:5" customFormat="1">
      <c r="A1179" s="103" t="s">
        <v>1525</v>
      </c>
      <c r="B1179" s="7" t="s">
        <v>1526</v>
      </c>
      <c r="C1179" s="7" t="s">
        <v>71</v>
      </c>
      <c r="D1179" s="8" t="s">
        <v>2119</v>
      </c>
      <c r="E1179" s="104">
        <v>1200</v>
      </c>
    </row>
    <row r="1180" spans="1:5" customFormat="1">
      <c r="A1180" s="9"/>
      <c r="B1180" s="135" t="s">
        <v>1527</v>
      </c>
      <c r="C1180" s="136"/>
      <c r="D1180" s="137"/>
      <c r="E1180" s="104"/>
    </row>
    <row r="1181" spans="1:5" customFormat="1">
      <c r="A1181" s="103" t="s">
        <v>1528</v>
      </c>
      <c r="B1181" s="13" t="s">
        <v>1529</v>
      </c>
      <c r="C1181" s="12" t="s">
        <v>272</v>
      </c>
      <c r="D1181" s="8" t="s">
        <v>2119</v>
      </c>
      <c r="E1181" s="104">
        <v>4000</v>
      </c>
    </row>
    <row r="1182" spans="1:5" customFormat="1" ht="31.5">
      <c r="A1182" s="103" t="s">
        <v>1530</v>
      </c>
      <c r="B1182" s="13" t="s">
        <v>1531</v>
      </c>
      <c r="C1182" s="12" t="s">
        <v>272</v>
      </c>
      <c r="D1182" s="8" t="s">
        <v>2140</v>
      </c>
      <c r="E1182" s="104">
        <v>5000</v>
      </c>
    </row>
    <row r="1183" spans="1:5" customFormat="1">
      <c r="A1183" s="103" t="s">
        <v>1532</v>
      </c>
      <c r="B1183" s="13" t="s">
        <v>1533</v>
      </c>
      <c r="C1183" s="12" t="s">
        <v>272</v>
      </c>
      <c r="D1183" s="8" t="s">
        <v>2119</v>
      </c>
      <c r="E1183" s="104">
        <v>5400</v>
      </c>
    </row>
    <row r="1184" spans="1:5" customFormat="1" ht="31.5">
      <c r="A1184" s="103" t="s">
        <v>1534</v>
      </c>
      <c r="B1184" s="13" t="s">
        <v>1535</v>
      </c>
      <c r="C1184" s="12" t="s">
        <v>272</v>
      </c>
      <c r="D1184" s="8">
        <v>14</v>
      </c>
      <c r="E1184" s="104">
        <v>6400</v>
      </c>
    </row>
    <row r="1185" spans="1:5" customFormat="1">
      <c r="A1185" s="103" t="s">
        <v>1536</v>
      </c>
      <c r="B1185" s="13" t="s">
        <v>1537</v>
      </c>
      <c r="C1185" s="12" t="s">
        <v>6</v>
      </c>
      <c r="D1185" s="8" t="s">
        <v>1950</v>
      </c>
      <c r="E1185" s="104">
        <v>40000</v>
      </c>
    </row>
    <row r="1186" spans="1:5" customFormat="1">
      <c r="A1186" s="9"/>
      <c r="B1186" s="138" t="s">
        <v>1538</v>
      </c>
      <c r="C1186" s="138"/>
      <c r="D1186" s="138"/>
      <c r="E1186" s="104"/>
    </row>
    <row r="1187" spans="1:5" customFormat="1" ht="31.5">
      <c r="A1187" s="103" t="s">
        <v>1540</v>
      </c>
      <c r="B1187" s="13" t="s">
        <v>1541</v>
      </c>
      <c r="C1187" s="7" t="s">
        <v>1539</v>
      </c>
      <c r="D1187" s="8" t="s">
        <v>2124</v>
      </c>
      <c r="E1187" s="104">
        <v>21000</v>
      </c>
    </row>
    <row r="1188" spans="1:5" customFormat="1" ht="47.25">
      <c r="A1188" s="103" t="s">
        <v>2073</v>
      </c>
      <c r="B1188" s="13" t="s">
        <v>2074</v>
      </c>
      <c r="C1188" s="7" t="s">
        <v>1539</v>
      </c>
      <c r="D1188" s="8">
        <v>14</v>
      </c>
      <c r="E1188" s="104">
        <v>39000</v>
      </c>
    </row>
    <row r="1189" spans="1:5" customFormat="1" ht="31.5">
      <c r="A1189" s="103" t="s">
        <v>1542</v>
      </c>
      <c r="B1189" s="13" t="s">
        <v>2075</v>
      </c>
      <c r="C1189" s="7" t="s">
        <v>6</v>
      </c>
      <c r="D1189" s="8" t="s">
        <v>432</v>
      </c>
      <c r="E1189" s="104">
        <v>5000</v>
      </c>
    </row>
    <row r="1190" spans="1:5" customFormat="1">
      <c r="A1190" s="103" t="s">
        <v>1543</v>
      </c>
      <c r="B1190" s="13" t="s">
        <v>1544</v>
      </c>
      <c r="C1190" s="7" t="s">
        <v>6</v>
      </c>
      <c r="D1190" s="8" t="s">
        <v>266</v>
      </c>
      <c r="E1190" s="104">
        <v>2400</v>
      </c>
    </row>
    <row r="1191" spans="1:5" customFormat="1" ht="63">
      <c r="A1191" s="103" t="s">
        <v>1545</v>
      </c>
      <c r="B1191" s="13" t="s">
        <v>1546</v>
      </c>
      <c r="C1191" s="7" t="s">
        <v>6</v>
      </c>
      <c r="D1191" s="8" t="s">
        <v>266</v>
      </c>
      <c r="E1191" s="104">
        <v>1800</v>
      </c>
    </row>
    <row r="1192" spans="1:5" customFormat="1" ht="32.25" thickBot="1">
      <c r="A1192" s="103" t="s">
        <v>2502</v>
      </c>
      <c r="B1192" s="13" t="s">
        <v>2500</v>
      </c>
      <c r="C1192" s="7" t="s">
        <v>6</v>
      </c>
      <c r="D1192" s="8" t="s">
        <v>2501</v>
      </c>
      <c r="E1192" s="104">
        <v>15000</v>
      </c>
    </row>
    <row r="1193" spans="1:5" customFormat="1" ht="26.25" thickBot="1">
      <c r="A1193" s="147" t="s">
        <v>3028</v>
      </c>
      <c r="B1193" s="143" t="s">
        <v>3029</v>
      </c>
      <c r="C1193" s="144" t="s">
        <v>3043</v>
      </c>
      <c r="D1193" s="149" t="s">
        <v>31</v>
      </c>
      <c r="E1193" s="146">
        <v>1900</v>
      </c>
    </row>
    <row r="1194" spans="1:5" customFormat="1" ht="26.25" thickBot="1">
      <c r="A1194" s="147" t="s">
        <v>3030</v>
      </c>
      <c r="B1194" s="143" t="s">
        <v>3031</v>
      </c>
      <c r="C1194" s="145" t="s">
        <v>3043</v>
      </c>
      <c r="D1194" s="149" t="s">
        <v>31</v>
      </c>
      <c r="E1194" s="146">
        <v>1350</v>
      </c>
    </row>
    <row r="1195" spans="1:5" customFormat="1" ht="26.25" thickBot="1">
      <c r="A1195" s="147" t="s">
        <v>3032</v>
      </c>
      <c r="B1195" s="143" t="s">
        <v>3033</v>
      </c>
      <c r="C1195" s="145" t="s">
        <v>3043</v>
      </c>
      <c r="D1195" s="149" t="s">
        <v>31</v>
      </c>
      <c r="E1195" s="146">
        <v>1100</v>
      </c>
    </row>
    <row r="1196" spans="1:5" customFormat="1" ht="26.25" thickBot="1">
      <c r="A1196" s="147" t="s">
        <v>3034</v>
      </c>
      <c r="B1196" s="143" t="s">
        <v>3035</v>
      </c>
      <c r="C1196" s="145" t="s">
        <v>3043</v>
      </c>
      <c r="D1196" s="149" t="s">
        <v>31</v>
      </c>
      <c r="E1196" s="146">
        <v>3150</v>
      </c>
    </row>
    <row r="1197" spans="1:5" customFormat="1" ht="39" thickBot="1">
      <c r="A1197" s="147" t="s">
        <v>3036</v>
      </c>
      <c r="B1197" s="143" t="s">
        <v>3037</v>
      </c>
      <c r="C1197" s="145" t="s">
        <v>6</v>
      </c>
      <c r="D1197" s="146" t="s">
        <v>2119</v>
      </c>
      <c r="E1197" s="146">
        <v>33000</v>
      </c>
    </row>
    <row r="1198" spans="1:5" customFormat="1" ht="39" thickBot="1">
      <c r="A1198" s="147" t="s">
        <v>3038</v>
      </c>
      <c r="B1198" s="143" t="s">
        <v>3039</v>
      </c>
      <c r="C1198" s="145" t="s">
        <v>6</v>
      </c>
      <c r="D1198" s="146" t="s">
        <v>2119</v>
      </c>
      <c r="E1198" s="146">
        <v>34600</v>
      </c>
    </row>
    <row r="1199" spans="1:5" customFormat="1" ht="39" thickBot="1">
      <c r="A1199" s="147" t="s">
        <v>3040</v>
      </c>
      <c r="B1199" s="143" t="s">
        <v>3041</v>
      </c>
      <c r="C1199" s="145" t="s">
        <v>6</v>
      </c>
      <c r="D1199" s="146" t="s">
        <v>2119</v>
      </c>
      <c r="E1199" s="146">
        <v>39000</v>
      </c>
    </row>
    <row r="1200" spans="1:5" customFormat="1" ht="39" thickBot="1">
      <c r="A1200" s="147" t="s">
        <v>3011</v>
      </c>
      <c r="B1200" s="143" t="s">
        <v>3042</v>
      </c>
      <c r="C1200" s="145" t="s">
        <v>6</v>
      </c>
      <c r="D1200" s="146" t="s">
        <v>2119</v>
      </c>
      <c r="E1200" s="146">
        <v>41000</v>
      </c>
    </row>
    <row r="1201" spans="1:5" customFormat="1">
      <c r="A1201" s="9"/>
      <c r="B1201" s="138" t="s">
        <v>1547</v>
      </c>
      <c r="C1201" s="138"/>
      <c r="D1201" s="138"/>
      <c r="E1201" s="104"/>
    </row>
    <row r="1202" spans="1:5" s="6" customFormat="1" ht="31.5">
      <c r="A1202" s="103" t="s">
        <v>1548</v>
      </c>
      <c r="B1202" s="7" t="s">
        <v>2148</v>
      </c>
      <c r="C1202" s="7" t="s">
        <v>6</v>
      </c>
      <c r="D1202" s="8" t="s">
        <v>2076</v>
      </c>
      <c r="E1202" s="104">
        <v>7000</v>
      </c>
    </row>
    <row r="1203" spans="1:5" s="6" customFormat="1" ht="31.5">
      <c r="A1203" s="103" t="s">
        <v>2149</v>
      </c>
      <c r="B1203" s="7" t="s">
        <v>2150</v>
      </c>
      <c r="C1203" s="7" t="s">
        <v>6</v>
      </c>
      <c r="D1203" s="8" t="s">
        <v>2076</v>
      </c>
      <c r="E1203" s="104">
        <v>8400</v>
      </c>
    </row>
    <row r="1204" spans="1:5" customFormat="1" ht="31.5">
      <c r="A1204" s="103" t="s">
        <v>1549</v>
      </c>
      <c r="B1204" s="7" t="s">
        <v>1550</v>
      </c>
      <c r="C1204" s="7" t="s">
        <v>6</v>
      </c>
      <c r="D1204" s="8" t="s">
        <v>2124</v>
      </c>
      <c r="E1204" s="104">
        <v>9000</v>
      </c>
    </row>
    <row r="1205" spans="1:5" customFormat="1" ht="31.5">
      <c r="A1205" s="103" t="s">
        <v>1551</v>
      </c>
      <c r="B1205" s="7" t="s">
        <v>1552</v>
      </c>
      <c r="C1205" s="7" t="s">
        <v>6</v>
      </c>
      <c r="D1205" s="8" t="s">
        <v>2117</v>
      </c>
      <c r="E1205" s="104">
        <v>3000</v>
      </c>
    </row>
    <row r="1206" spans="1:5" customFormat="1" ht="31.5">
      <c r="A1206" s="103" t="s">
        <v>1553</v>
      </c>
      <c r="B1206" s="13" t="s">
        <v>1554</v>
      </c>
      <c r="C1206" s="7" t="s">
        <v>6</v>
      </c>
      <c r="D1206" s="8" t="s">
        <v>2124</v>
      </c>
      <c r="E1206" s="104">
        <v>4800</v>
      </c>
    </row>
    <row r="1207" spans="1:5" customFormat="1">
      <c r="A1207" s="9"/>
      <c r="B1207" s="138" t="s">
        <v>1555</v>
      </c>
      <c r="C1207" s="138"/>
      <c r="D1207" s="138"/>
      <c r="E1207" s="104"/>
    </row>
    <row r="1208" spans="1:5" customFormat="1" ht="31.5">
      <c r="A1208" s="103" t="s">
        <v>1556</v>
      </c>
      <c r="B1208" s="13" t="s">
        <v>1557</v>
      </c>
      <c r="C1208" s="7" t="s">
        <v>6</v>
      </c>
      <c r="D1208" s="8" t="s">
        <v>2124</v>
      </c>
      <c r="E1208" s="104">
        <v>4800</v>
      </c>
    </row>
    <row r="1209" spans="1:5" customFormat="1" ht="47.25">
      <c r="A1209" s="103" t="s">
        <v>1558</v>
      </c>
      <c r="B1209" s="13" t="s">
        <v>1559</v>
      </c>
      <c r="C1209" s="7" t="s">
        <v>6</v>
      </c>
      <c r="D1209" s="8" t="s">
        <v>2124</v>
      </c>
      <c r="E1209" s="104">
        <v>8200</v>
      </c>
    </row>
    <row r="1210" spans="1:5" customFormat="1" ht="78.75">
      <c r="A1210" s="103" t="s">
        <v>1560</v>
      </c>
      <c r="B1210" s="7" t="s">
        <v>1561</v>
      </c>
      <c r="C1210" s="7" t="s">
        <v>6</v>
      </c>
      <c r="D1210" s="8" t="s">
        <v>2120</v>
      </c>
      <c r="E1210" s="104">
        <v>4800</v>
      </c>
    </row>
    <row r="1211" spans="1:5" customFormat="1" ht="78.75">
      <c r="A1211" s="103" t="s">
        <v>1562</v>
      </c>
      <c r="B1211" s="7" t="s">
        <v>1563</v>
      </c>
      <c r="C1211" s="7" t="s">
        <v>6</v>
      </c>
      <c r="D1211" s="8" t="s">
        <v>2124</v>
      </c>
      <c r="E1211" s="104">
        <v>8000</v>
      </c>
    </row>
    <row r="1212" spans="1:5" customFormat="1">
      <c r="A1212" s="9"/>
      <c r="B1212" s="138" t="s">
        <v>1538</v>
      </c>
      <c r="C1212" s="138"/>
      <c r="D1212" s="138"/>
      <c r="E1212" s="104"/>
    </row>
    <row r="1213" spans="1:5" customFormat="1" ht="47.25">
      <c r="A1213" s="103" t="s">
        <v>1564</v>
      </c>
      <c r="B1213" s="7" t="s">
        <v>1565</v>
      </c>
      <c r="C1213" s="7" t="s">
        <v>6</v>
      </c>
      <c r="D1213" s="8" t="s">
        <v>2124</v>
      </c>
      <c r="E1213" s="104">
        <v>36000</v>
      </c>
    </row>
    <row r="1214" spans="1:5" customFormat="1" ht="31.5">
      <c r="A1214" s="103" t="s">
        <v>1566</v>
      </c>
      <c r="B1214" s="7" t="s">
        <v>1567</v>
      </c>
      <c r="C1214" s="7" t="s">
        <v>6</v>
      </c>
      <c r="D1214" s="8">
        <v>10</v>
      </c>
      <c r="E1214" s="104">
        <v>4000</v>
      </c>
    </row>
    <row r="1215" spans="1:5" customFormat="1" ht="31.5">
      <c r="A1215" s="103" t="s">
        <v>1568</v>
      </c>
      <c r="B1215" s="7" t="s">
        <v>1569</v>
      </c>
      <c r="C1215" s="7" t="s">
        <v>6</v>
      </c>
      <c r="D1215" s="8">
        <v>14</v>
      </c>
      <c r="E1215" s="104">
        <v>13000</v>
      </c>
    </row>
    <row r="1216" spans="1:5" customFormat="1" ht="31.5">
      <c r="A1216" s="103" t="s">
        <v>1570</v>
      </c>
      <c r="B1216" s="7" t="s">
        <v>1571</v>
      </c>
      <c r="C1216" s="7" t="s">
        <v>6</v>
      </c>
      <c r="D1216" s="8" t="s">
        <v>50</v>
      </c>
      <c r="E1216" s="104">
        <v>3000</v>
      </c>
    </row>
    <row r="1217" spans="1:5" customFormat="1" ht="31.5">
      <c r="A1217" s="103" t="s">
        <v>1572</v>
      </c>
      <c r="B1217" s="7" t="s">
        <v>1573</v>
      </c>
      <c r="C1217" s="7" t="s">
        <v>6</v>
      </c>
      <c r="D1217" s="8" t="s">
        <v>50</v>
      </c>
      <c r="E1217" s="104">
        <v>5000</v>
      </c>
    </row>
    <row r="1218" spans="1:5" customFormat="1">
      <c r="A1218" s="103" t="s">
        <v>1574</v>
      </c>
      <c r="B1218" s="7" t="s">
        <v>1575</v>
      </c>
      <c r="C1218" s="7" t="s">
        <v>6</v>
      </c>
      <c r="D1218" s="8">
        <v>10</v>
      </c>
      <c r="E1218" s="104">
        <v>4000</v>
      </c>
    </row>
    <row r="1219" spans="1:5" customFormat="1" ht="31.5">
      <c r="A1219" s="103" t="s">
        <v>1576</v>
      </c>
      <c r="B1219" s="7" t="s">
        <v>1577</v>
      </c>
      <c r="C1219" s="7" t="s">
        <v>6</v>
      </c>
      <c r="D1219" s="8" t="s">
        <v>536</v>
      </c>
      <c r="E1219" s="104">
        <v>6000</v>
      </c>
    </row>
    <row r="1220" spans="1:5" customFormat="1">
      <c r="A1220" s="103" t="s">
        <v>1578</v>
      </c>
      <c r="B1220" s="7" t="s">
        <v>1579</v>
      </c>
      <c r="C1220" s="7" t="s">
        <v>6</v>
      </c>
      <c r="D1220" s="8" t="s">
        <v>536</v>
      </c>
      <c r="E1220" s="104">
        <v>6000</v>
      </c>
    </row>
    <row r="1221" spans="1:5" customFormat="1">
      <c r="A1221" s="103" t="s">
        <v>1580</v>
      </c>
      <c r="B1221" s="7" t="s">
        <v>1952</v>
      </c>
      <c r="C1221" s="7" t="s">
        <v>1581</v>
      </c>
      <c r="D1221" s="8" t="s">
        <v>2125</v>
      </c>
      <c r="E1221" s="104">
        <v>60000</v>
      </c>
    </row>
    <row r="1222" spans="1:5" customFormat="1" ht="31.5">
      <c r="A1222" s="103" t="s">
        <v>1936</v>
      </c>
      <c r="B1222" s="7" t="s">
        <v>1953</v>
      </c>
      <c r="C1222" s="7" t="s">
        <v>1581</v>
      </c>
      <c r="D1222" s="8" t="s">
        <v>2125</v>
      </c>
      <c r="E1222" s="104">
        <v>90000</v>
      </c>
    </row>
    <row r="1223" spans="1:5" customFormat="1">
      <c r="A1223" s="103" t="s">
        <v>1937</v>
      </c>
      <c r="B1223" s="7" t="s">
        <v>1954</v>
      </c>
      <c r="C1223" s="7" t="s">
        <v>1581</v>
      </c>
      <c r="D1223" s="8" t="s">
        <v>2125</v>
      </c>
      <c r="E1223" s="104">
        <v>70000</v>
      </c>
    </row>
    <row r="1224" spans="1:5" customFormat="1">
      <c r="A1224" s="103" t="s">
        <v>1582</v>
      </c>
      <c r="B1224" s="7" t="s">
        <v>1583</v>
      </c>
      <c r="C1224" s="7" t="s">
        <v>6</v>
      </c>
      <c r="D1224" s="8" t="s">
        <v>2123</v>
      </c>
      <c r="E1224" s="104">
        <v>7500</v>
      </c>
    </row>
    <row r="1225" spans="1:5" customFormat="1">
      <c r="A1225" s="9"/>
      <c r="B1225" s="138" t="s">
        <v>1584</v>
      </c>
      <c r="C1225" s="138"/>
      <c r="D1225" s="138"/>
      <c r="E1225" s="104"/>
    </row>
    <row r="1226" spans="1:5" customFormat="1">
      <c r="A1226" s="103" t="s">
        <v>1585</v>
      </c>
      <c r="B1226" s="7" t="s">
        <v>1586</v>
      </c>
      <c r="C1226" s="7" t="s">
        <v>6</v>
      </c>
      <c r="D1226" s="8" t="s">
        <v>2124</v>
      </c>
      <c r="E1226" s="104">
        <v>11000</v>
      </c>
    </row>
    <row r="1227" spans="1:5" customFormat="1">
      <c r="A1227" s="103" t="s">
        <v>1587</v>
      </c>
      <c r="B1227" s="7" t="s">
        <v>1588</v>
      </c>
      <c r="C1227" s="7" t="s">
        <v>6</v>
      </c>
      <c r="D1227" s="8" t="s">
        <v>2124</v>
      </c>
      <c r="E1227" s="104">
        <v>11000</v>
      </c>
    </row>
    <row r="1228" spans="1:5" s="6" customFormat="1" ht="31.5">
      <c r="A1228" s="103" t="s">
        <v>1589</v>
      </c>
      <c r="B1228" s="7" t="s">
        <v>2152</v>
      </c>
      <c r="C1228" s="7" t="s">
        <v>6</v>
      </c>
      <c r="D1228" s="8" t="s">
        <v>2147</v>
      </c>
      <c r="E1228" s="104">
        <v>5600</v>
      </c>
    </row>
    <row r="1229" spans="1:5" s="6" customFormat="1" ht="31.5">
      <c r="A1229" s="103" t="s">
        <v>2151</v>
      </c>
      <c r="B1229" s="7" t="s">
        <v>2153</v>
      </c>
      <c r="C1229" s="7" t="s">
        <v>6</v>
      </c>
      <c r="D1229" s="8" t="s">
        <v>2147</v>
      </c>
      <c r="E1229" s="104">
        <v>7600</v>
      </c>
    </row>
    <row r="1230" spans="1:5" customFormat="1">
      <c r="A1230" s="9"/>
      <c r="B1230" s="138" t="s">
        <v>1590</v>
      </c>
      <c r="C1230" s="138"/>
      <c r="D1230" s="138"/>
      <c r="E1230" s="104"/>
    </row>
    <row r="1231" spans="1:5" customFormat="1" ht="47.25">
      <c r="A1231" s="103" t="s">
        <v>1591</v>
      </c>
      <c r="B1231" s="7" t="s">
        <v>1592</v>
      </c>
      <c r="C1231" s="7" t="s">
        <v>24</v>
      </c>
      <c r="D1231" s="8" t="s">
        <v>2109</v>
      </c>
      <c r="E1231" s="104">
        <v>400</v>
      </c>
    </row>
    <row r="1232" spans="1:5" customFormat="1" ht="78.75">
      <c r="A1232" s="103" t="s">
        <v>1593</v>
      </c>
      <c r="B1232" s="11" t="s">
        <v>2176</v>
      </c>
      <c r="C1232" s="7" t="s">
        <v>24</v>
      </c>
      <c r="D1232" s="8" t="s">
        <v>2109</v>
      </c>
      <c r="E1232" s="104">
        <v>2200</v>
      </c>
    </row>
    <row r="1233" spans="1:5" customFormat="1" ht="47.25">
      <c r="A1233" s="103" t="s">
        <v>1594</v>
      </c>
      <c r="B1233" s="7" t="s">
        <v>2177</v>
      </c>
      <c r="C1233" s="7" t="s">
        <v>24</v>
      </c>
      <c r="D1233" s="8" t="s">
        <v>2109</v>
      </c>
      <c r="E1233" s="104">
        <v>2700</v>
      </c>
    </row>
    <row r="1234" spans="1:5" customFormat="1" ht="47.25">
      <c r="A1234" s="103" t="s">
        <v>1595</v>
      </c>
      <c r="B1234" s="7" t="s">
        <v>2178</v>
      </c>
      <c r="C1234" s="7" t="s">
        <v>24</v>
      </c>
      <c r="D1234" s="8" t="s">
        <v>2109</v>
      </c>
      <c r="E1234" s="104">
        <v>2700</v>
      </c>
    </row>
    <row r="1235" spans="1:5" customFormat="1" ht="47.25">
      <c r="A1235" s="103" t="s">
        <v>1596</v>
      </c>
      <c r="B1235" s="7" t="s">
        <v>2179</v>
      </c>
      <c r="C1235" s="7" t="s">
        <v>24</v>
      </c>
      <c r="D1235" s="8" t="s">
        <v>2109</v>
      </c>
      <c r="E1235" s="104">
        <v>2700</v>
      </c>
    </row>
    <row r="1236" spans="1:5" customFormat="1" ht="47.25">
      <c r="A1236" s="103" t="s">
        <v>1597</v>
      </c>
      <c r="B1236" s="7" t="s">
        <v>2180</v>
      </c>
      <c r="C1236" s="7" t="s">
        <v>24</v>
      </c>
      <c r="D1236" s="8" t="s">
        <v>2109</v>
      </c>
      <c r="E1236" s="104">
        <v>2700</v>
      </c>
    </row>
    <row r="1237" spans="1:5" customFormat="1" ht="47.25">
      <c r="A1237" s="103" t="s">
        <v>1598</v>
      </c>
      <c r="B1237" s="7" t="s">
        <v>2181</v>
      </c>
      <c r="C1237" s="7" t="s">
        <v>24</v>
      </c>
      <c r="D1237" s="8" t="s">
        <v>2109</v>
      </c>
      <c r="E1237" s="104">
        <v>2700</v>
      </c>
    </row>
    <row r="1238" spans="1:5" customFormat="1" ht="63">
      <c r="A1238" s="103" t="s">
        <v>1599</v>
      </c>
      <c r="B1238" s="11" t="s">
        <v>2182</v>
      </c>
      <c r="C1238" s="7" t="s">
        <v>24</v>
      </c>
      <c r="D1238" s="8" t="s">
        <v>2109</v>
      </c>
      <c r="E1238" s="104">
        <v>4500</v>
      </c>
    </row>
    <row r="1239" spans="1:5" customFormat="1" ht="63">
      <c r="A1239" s="103" t="s">
        <v>1600</v>
      </c>
      <c r="B1239" s="11" t="s">
        <v>2183</v>
      </c>
      <c r="C1239" s="7" t="s">
        <v>1601</v>
      </c>
      <c r="D1239" s="8" t="s">
        <v>2109</v>
      </c>
      <c r="E1239" s="104">
        <v>4500</v>
      </c>
    </row>
    <row r="1240" spans="1:5" customFormat="1" ht="63">
      <c r="A1240" s="103" t="s">
        <v>1602</v>
      </c>
      <c r="B1240" s="11" t="s">
        <v>2184</v>
      </c>
      <c r="C1240" s="7" t="s">
        <v>1603</v>
      </c>
      <c r="D1240" s="8" t="s">
        <v>2109</v>
      </c>
      <c r="E1240" s="104">
        <v>12780</v>
      </c>
    </row>
    <row r="1241" spans="1:5" customFormat="1" ht="31.5">
      <c r="A1241" s="103" t="s">
        <v>1604</v>
      </c>
      <c r="B1241" s="7" t="s">
        <v>1605</v>
      </c>
      <c r="C1241" s="7" t="s">
        <v>6</v>
      </c>
      <c r="D1241" s="8" t="s">
        <v>2109</v>
      </c>
      <c r="E1241" s="104">
        <v>2000</v>
      </c>
    </row>
    <row r="1242" spans="1:5" customFormat="1">
      <c r="A1242" s="103" t="s">
        <v>1606</v>
      </c>
      <c r="B1242" s="7" t="s">
        <v>1607</v>
      </c>
      <c r="C1242" s="7" t="s">
        <v>71</v>
      </c>
      <c r="D1242" s="8" t="s">
        <v>2109</v>
      </c>
      <c r="E1242" s="104">
        <v>3120</v>
      </c>
    </row>
    <row r="1243" spans="1:5" customFormat="1">
      <c r="A1243" s="103" t="s">
        <v>1608</v>
      </c>
      <c r="B1243" s="7" t="s">
        <v>1609</v>
      </c>
      <c r="C1243" s="7" t="s">
        <v>24</v>
      </c>
      <c r="D1243" s="8" t="s">
        <v>2109</v>
      </c>
      <c r="E1243" s="104">
        <v>2000</v>
      </c>
    </row>
    <row r="1244" spans="1:5" customFormat="1">
      <c r="A1244" s="103" t="s">
        <v>1610</v>
      </c>
      <c r="B1244" s="7" t="s">
        <v>1611</v>
      </c>
      <c r="C1244" s="7" t="s">
        <v>24</v>
      </c>
      <c r="D1244" s="8" t="s">
        <v>2109</v>
      </c>
      <c r="E1244" s="104">
        <v>3120</v>
      </c>
    </row>
    <row r="1245" spans="1:5" customFormat="1" ht="31.5">
      <c r="A1245" s="103" t="s">
        <v>2154</v>
      </c>
      <c r="B1245" s="7" t="s">
        <v>2155</v>
      </c>
      <c r="C1245" s="7" t="s">
        <v>382</v>
      </c>
      <c r="D1245" s="8" t="s">
        <v>2156</v>
      </c>
      <c r="E1245" s="104">
        <v>7400</v>
      </c>
    </row>
    <row r="1246" spans="1:5" customFormat="1">
      <c r="A1246" s="103" t="s">
        <v>2085</v>
      </c>
      <c r="B1246" s="7" t="s">
        <v>2086</v>
      </c>
      <c r="C1246" s="7" t="s">
        <v>382</v>
      </c>
      <c r="D1246" s="8" t="s">
        <v>94</v>
      </c>
      <c r="E1246" s="104">
        <v>10800</v>
      </c>
    </row>
    <row r="1247" spans="1:5" customFormat="1">
      <c r="A1247" s="9"/>
      <c r="B1247" s="138" t="s">
        <v>372</v>
      </c>
      <c r="C1247" s="138"/>
      <c r="D1247" s="138"/>
      <c r="E1247" s="104"/>
    </row>
    <row r="1248" spans="1:5" customFormat="1">
      <c r="A1248" s="103" t="s">
        <v>373</v>
      </c>
      <c r="B1248" s="7" t="s">
        <v>374</v>
      </c>
      <c r="C1248" s="7" t="s">
        <v>272</v>
      </c>
      <c r="D1248" s="8" t="s">
        <v>2126</v>
      </c>
      <c r="E1248" s="104">
        <v>1500</v>
      </c>
    </row>
    <row r="1249" spans="1:5" customFormat="1">
      <c r="A1249" s="103" t="s">
        <v>376</v>
      </c>
      <c r="B1249" s="7" t="s">
        <v>377</v>
      </c>
      <c r="C1249" s="7" t="s">
        <v>6</v>
      </c>
      <c r="D1249" s="8" t="s">
        <v>2126</v>
      </c>
      <c r="E1249" s="104">
        <v>1200</v>
      </c>
    </row>
    <row r="1250" spans="1:5" customFormat="1">
      <c r="A1250" s="103" t="s">
        <v>378</v>
      </c>
      <c r="B1250" s="7" t="s">
        <v>379</v>
      </c>
      <c r="C1250" s="7" t="s">
        <v>71</v>
      </c>
      <c r="D1250" s="8" t="s">
        <v>2126</v>
      </c>
      <c r="E1250" s="104">
        <v>1500</v>
      </c>
    </row>
    <row r="1251" spans="1:5" customFormat="1">
      <c r="A1251" s="103" t="s">
        <v>380</v>
      </c>
      <c r="B1251" s="7" t="s">
        <v>381</v>
      </c>
      <c r="C1251" s="7" t="s">
        <v>1979</v>
      </c>
      <c r="D1251" s="8" t="s">
        <v>2126</v>
      </c>
      <c r="E1251" s="104">
        <v>1200</v>
      </c>
    </row>
    <row r="1252" spans="1:5" customFormat="1">
      <c r="A1252" s="103" t="s">
        <v>383</v>
      </c>
      <c r="B1252" s="7" t="s">
        <v>384</v>
      </c>
      <c r="C1252" s="7" t="s">
        <v>71</v>
      </c>
      <c r="D1252" s="8" t="s">
        <v>2117</v>
      </c>
      <c r="E1252" s="104">
        <v>2740</v>
      </c>
    </row>
    <row r="1253" spans="1:5" customFormat="1">
      <c r="A1253" s="9"/>
      <c r="B1253" s="138" t="s">
        <v>1612</v>
      </c>
      <c r="C1253" s="138"/>
      <c r="D1253" s="138"/>
      <c r="E1253" s="104"/>
    </row>
    <row r="1254" spans="1:5" customFormat="1">
      <c r="A1254" s="105" t="s">
        <v>1613</v>
      </c>
      <c r="B1254" s="13" t="s">
        <v>1614</v>
      </c>
      <c r="C1254" s="13" t="s">
        <v>71</v>
      </c>
      <c r="D1254" s="8" t="s">
        <v>2109</v>
      </c>
      <c r="E1254" s="104">
        <v>1950</v>
      </c>
    </row>
    <row r="1255" spans="1:5" customFormat="1">
      <c r="A1255" s="105" t="s">
        <v>1617</v>
      </c>
      <c r="B1255" s="13" t="s">
        <v>1618</v>
      </c>
      <c r="C1255" s="13" t="s">
        <v>71</v>
      </c>
      <c r="D1255" s="8" t="s">
        <v>2109</v>
      </c>
      <c r="E1255" s="104">
        <v>2400</v>
      </c>
    </row>
    <row r="1256" spans="1:5" customFormat="1">
      <c r="A1256" s="105" t="s">
        <v>1615</v>
      </c>
      <c r="B1256" s="13" t="s">
        <v>1616</v>
      </c>
      <c r="C1256" s="13" t="s">
        <v>71</v>
      </c>
      <c r="D1256" s="8" t="s">
        <v>2109</v>
      </c>
      <c r="E1256" s="104">
        <v>4400</v>
      </c>
    </row>
    <row r="1257" spans="1:5" customFormat="1">
      <c r="A1257" s="103" t="s">
        <v>1619</v>
      </c>
      <c r="B1257" s="13" t="s">
        <v>1620</v>
      </c>
      <c r="C1257" s="13" t="s">
        <v>71</v>
      </c>
      <c r="D1257" s="8" t="s">
        <v>2109</v>
      </c>
      <c r="E1257" s="104">
        <v>4400</v>
      </c>
    </row>
    <row r="1258" spans="1:5" customFormat="1">
      <c r="A1258" s="103" t="s">
        <v>1621</v>
      </c>
      <c r="B1258" s="13" t="s">
        <v>1622</v>
      </c>
      <c r="C1258" s="13" t="s">
        <v>71</v>
      </c>
      <c r="D1258" s="8" t="s">
        <v>2109</v>
      </c>
      <c r="E1258" s="104">
        <v>4400</v>
      </c>
    </row>
    <row r="1259" spans="1:5" customFormat="1">
      <c r="A1259" s="103" t="s">
        <v>1623</v>
      </c>
      <c r="B1259" s="13" t="s">
        <v>1624</v>
      </c>
      <c r="C1259" s="13" t="s">
        <v>71</v>
      </c>
      <c r="D1259" s="8" t="s">
        <v>2109</v>
      </c>
      <c r="E1259" s="104">
        <v>4400</v>
      </c>
    </row>
    <row r="1260" spans="1:5" customFormat="1">
      <c r="A1260" s="103" t="s">
        <v>1625</v>
      </c>
      <c r="B1260" s="13" t="s">
        <v>1626</v>
      </c>
      <c r="C1260" s="13" t="s">
        <v>71</v>
      </c>
      <c r="D1260" s="8" t="s">
        <v>2109</v>
      </c>
      <c r="E1260" s="104">
        <v>4400</v>
      </c>
    </row>
    <row r="1261" spans="1:5" customFormat="1">
      <c r="A1261" s="103" t="s">
        <v>1627</v>
      </c>
      <c r="B1261" s="13" t="s">
        <v>1628</v>
      </c>
      <c r="C1261" s="13" t="s">
        <v>382</v>
      </c>
      <c r="D1261" s="8" t="s">
        <v>2109</v>
      </c>
      <c r="E1261" s="104">
        <v>4400</v>
      </c>
    </row>
    <row r="1262" spans="1:5" customFormat="1">
      <c r="A1262" s="103" t="s">
        <v>1629</v>
      </c>
      <c r="B1262" s="13" t="s">
        <v>1630</v>
      </c>
      <c r="C1262" s="13" t="s">
        <v>71</v>
      </c>
      <c r="D1262" s="8" t="s">
        <v>2109</v>
      </c>
      <c r="E1262" s="104">
        <v>4400</v>
      </c>
    </row>
    <row r="1263" spans="1:5" customFormat="1">
      <c r="A1263" s="103" t="s">
        <v>1631</v>
      </c>
      <c r="B1263" s="13" t="s">
        <v>1632</v>
      </c>
      <c r="C1263" s="13" t="s">
        <v>71</v>
      </c>
      <c r="D1263" s="8" t="s">
        <v>2109</v>
      </c>
      <c r="E1263" s="104">
        <v>4400</v>
      </c>
    </row>
    <row r="1264" spans="1:5" customFormat="1">
      <c r="A1264" s="103" t="s">
        <v>1633</v>
      </c>
      <c r="B1264" s="13" t="s">
        <v>1634</v>
      </c>
      <c r="C1264" s="13" t="s">
        <v>71</v>
      </c>
      <c r="D1264" s="8" t="s">
        <v>2109</v>
      </c>
      <c r="E1264" s="104">
        <v>4400</v>
      </c>
    </row>
    <row r="1265" spans="1:5" customFormat="1">
      <c r="A1265" s="103" t="s">
        <v>1635</v>
      </c>
      <c r="B1265" s="13" t="s">
        <v>1636</v>
      </c>
      <c r="C1265" s="13" t="s">
        <v>71</v>
      </c>
      <c r="D1265" s="8" t="s">
        <v>2109</v>
      </c>
      <c r="E1265" s="104">
        <v>4400</v>
      </c>
    </row>
    <row r="1266" spans="1:5" customFormat="1">
      <c r="A1266" s="103" t="s">
        <v>1637</v>
      </c>
      <c r="B1266" s="13" t="s">
        <v>1638</v>
      </c>
      <c r="C1266" s="13" t="s">
        <v>71</v>
      </c>
      <c r="D1266" s="8" t="s">
        <v>2109</v>
      </c>
      <c r="E1266" s="104">
        <v>4400</v>
      </c>
    </row>
    <row r="1267" spans="1:5" customFormat="1">
      <c r="A1267" s="103" t="s">
        <v>1639</v>
      </c>
      <c r="B1267" s="13" t="s">
        <v>1640</v>
      </c>
      <c r="C1267" s="13" t="s">
        <v>71</v>
      </c>
      <c r="D1267" s="8" t="s">
        <v>2109</v>
      </c>
      <c r="E1267" s="104">
        <v>4400</v>
      </c>
    </row>
    <row r="1268" spans="1:5" customFormat="1">
      <c r="A1268" s="103" t="s">
        <v>1641</v>
      </c>
      <c r="B1268" s="13" t="s">
        <v>1642</v>
      </c>
      <c r="C1268" s="13" t="s">
        <v>71</v>
      </c>
      <c r="D1268" s="8" t="s">
        <v>2109</v>
      </c>
      <c r="E1268" s="104">
        <v>4400</v>
      </c>
    </row>
    <row r="1269" spans="1:5" customFormat="1">
      <c r="A1269" s="103" t="s">
        <v>1643</v>
      </c>
      <c r="B1269" s="13" t="s">
        <v>1644</v>
      </c>
      <c r="C1269" s="13" t="s">
        <v>71</v>
      </c>
      <c r="D1269" s="8" t="s">
        <v>2109</v>
      </c>
      <c r="E1269" s="104">
        <v>4400</v>
      </c>
    </row>
    <row r="1270" spans="1:5" customFormat="1">
      <c r="A1270" s="103" t="s">
        <v>1645</v>
      </c>
      <c r="B1270" s="13" t="s">
        <v>1646</v>
      </c>
      <c r="C1270" s="13" t="s">
        <v>382</v>
      </c>
      <c r="D1270" s="8" t="s">
        <v>2109</v>
      </c>
      <c r="E1270" s="104">
        <v>4400</v>
      </c>
    </row>
    <row r="1271" spans="1:5" customFormat="1">
      <c r="A1271" s="103" t="s">
        <v>1647</v>
      </c>
      <c r="B1271" s="13" t="s">
        <v>1648</v>
      </c>
      <c r="C1271" s="13" t="s">
        <v>71</v>
      </c>
      <c r="D1271" s="8" t="s">
        <v>2109</v>
      </c>
      <c r="E1271" s="104">
        <v>4400</v>
      </c>
    </row>
    <row r="1272" spans="1:5" customFormat="1">
      <c r="A1272" s="9"/>
      <c r="B1272" s="138" t="s">
        <v>1649</v>
      </c>
      <c r="C1272" s="138"/>
      <c r="D1272" s="138"/>
      <c r="E1272" s="104"/>
    </row>
    <row r="1273" spans="1:5" customFormat="1" ht="63">
      <c r="A1273" s="103" t="s">
        <v>1650</v>
      </c>
      <c r="B1273" s="14" t="s">
        <v>2185</v>
      </c>
      <c r="C1273" s="13" t="s">
        <v>382</v>
      </c>
      <c r="D1273" s="8" t="s">
        <v>2108</v>
      </c>
      <c r="E1273" s="104">
        <v>5000</v>
      </c>
    </row>
    <row r="1274" spans="1:5" customFormat="1" ht="63">
      <c r="A1274" s="103" t="s">
        <v>1651</v>
      </c>
      <c r="B1274" s="14" t="s">
        <v>2186</v>
      </c>
      <c r="C1274" s="13" t="s">
        <v>24</v>
      </c>
      <c r="D1274" s="8" t="s">
        <v>2108</v>
      </c>
      <c r="E1274" s="104">
        <v>5000</v>
      </c>
    </row>
    <row r="1275" spans="1:5" customFormat="1" ht="63">
      <c r="A1275" s="103" t="s">
        <v>1652</v>
      </c>
      <c r="B1275" s="14" t="s">
        <v>2187</v>
      </c>
      <c r="C1275" s="13" t="s">
        <v>1603</v>
      </c>
      <c r="D1275" s="8" t="s">
        <v>2108</v>
      </c>
      <c r="E1275" s="104">
        <v>5000</v>
      </c>
    </row>
    <row r="1276" spans="1:5" customFormat="1" ht="47.25">
      <c r="A1276" s="103" t="s">
        <v>1653</v>
      </c>
      <c r="B1276" s="14" t="s">
        <v>2188</v>
      </c>
      <c r="C1276" s="13" t="s">
        <v>382</v>
      </c>
      <c r="D1276" s="8" t="s">
        <v>2108</v>
      </c>
      <c r="E1276" s="104">
        <v>6000</v>
      </c>
    </row>
    <row r="1277" spans="1:5" customFormat="1" ht="47.25">
      <c r="A1277" s="103" t="s">
        <v>1654</v>
      </c>
      <c r="B1277" s="14" t="s">
        <v>2189</v>
      </c>
      <c r="C1277" s="13" t="s">
        <v>24</v>
      </c>
      <c r="D1277" s="8" t="s">
        <v>2108</v>
      </c>
      <c r="E1277" s="104">
        <v>6000</v>
      </c>
    </row>
    <row r="1278" spans="1:5" customFormat="1" ht="47.25">
      <c r="A1278" s="103" t="s">
        <v>1655</v>
      </c>
      <c r="B1278" s="14" t="s">
        <v>2190</v>
      </c>
      <c r="C1278" s="13" t="s">
        <v>1603</v>
      </c>
      <c r="D1278" s="8" t="s">
        <v>2108</v>
      </c>
      <c r="E1278" s="104">
        <v>6000</v>
      </c>
    </row>
    <row r="1279" spans="1:5" customFormat="1">
      <c r="A1279" s="103" t="s">
        <v>1656</v>
      </c>
      <c r="B1279" s="7" t="s">
        <v>1657</v>
      </c>
      <c r="C1279" s="13" t="s">
        <v>24</v>
      </c>
      <c r="D1279" s="8" t="s">
        <v>2108</v>
      </c>
      <c r="E1279" s="104">
        <v>1200</v>
      </c>
    </row>
    <row r="1280" spans="1:5" customFormat="1">
      <c r="A1280" s="103" t="s">
        <v>1658</v>
      </c>
      <c r="B1280" s="7" t="s">
        <v>1659</v>
      </c>
      <c r="C1280" s="7" t="s">
        <v>382</v>
      </c>
      <c r="D1280" s="8" t="s">
        <v>2108</v>
      </c>
      <c r="E1280" s="104">
        <v>1200</v>
      </c>
    </row>
    <row r="1281" spans="1:5" customFormat="1">
      <c r="A1281" s="103" t="s">
        <v>1660</v>
      </c>
      <c r="B1281" s="7" t="s">
        <v>1661</v>
      </c>
      <c r="C1281" s="7" t="s">
        <v>382</v>
      </c>
      <c r="D1281" s="8" t="s">
        <v>2108</v>
      </c>
      <c r="E1281" s="104">
        <v>1200</v>
      </c>
    </row>
    <row r="1282" spans="1:5" customFormat="1">
      <c r="A1282" s="103" t="s">
        <v>1662</v>
      </c>
      <c r="B1282" s="7" t="s">
        <v>1663</v>
      </c>
      <c r="C1282" s="7" t="s">
        <v>382</v>
      </c>
      <c r="D1282" s="8" t="s">
        <v>2108</v>
      </c>
      <c r="E1282" s="104">
        <v>1200</v>
      </c>
    </row>
    <row r="1283" spans="1:5" customFormat="1">
      <c r="A1283" s="103" t="s">
        <v>1664</v>
      </c>
      <c r="B1283" s="7" t="s">
        <v>1665</v>
      </c>
      <c r="C1283" s="7" t="s">
        <v>382</v>
      </c>
      <c r="D1283" s="8" t="s">
        <v>2108</v>
      </c>
      <c r="E1283" s="104">
        <v>1200</v>
      </c>
    </row>
    <row r="1284" spans="1:5" customFormat="1">
      <c r="A1284" s="103" t="s">
        <v>1666</v>
      </c>
      <c r="B1284" s="7" t="s">
        <v>1667</v>
      </c>
      <c r="C1284" s="7" t="s">
        <v>382</v>
      </c>
      <c r="D1284" s="8" t="s">
        <v>2108</v>
      </c>
      <c r="E1284" s="104">
        <v>1200</v>
      </c>
    </row>
    <row r="1285" spans="1:5" customFormat="1">
      <c r="A1285" s="103" t="s">
        <v>1668</v>
      </c>
      <c r="B1285" s="7" t="s">
        <v>1669</v>
      </c>
      <c r="C1285" s="7" t="s">
        <v>382</v>
      </c>
      <c r="D1285" s="8" t="s">
        <v>2108</v>
      </c>
      <c r="E1285" s="104">
        <v>1200</v>
      </c>
    </row>
    <row r="1286" spans="1:5" customFormat="1" ht="31.5">
      <c r="A1286" s="103" t="s">
        <v>1670</v>
      </c>
      <c r="B1286" s="7" t="s">
        <v>1671</v>
      </c>
      <c r="C1286" s="7" t="s">
        <v>382</v>
      </c>
      <c r="D1286" s="8" t="s">
        <v>2108</v>
      </c>
      <c r="E1286" s="104">
        <v>1200</v>
      </c>
    </row>
    <row r="1287" spans="1:5" customFormat="1">
      <c r="A1287" s="103" t="s">
        <v>1672</v>
      </c>
      <c r="B1287" s="7" t="s">
        <v>1673</v>
      </c>
      <c r="C1287" s="7" t="s">
        <v>382</v>
      </c>
      <c r="D1287" s="8" t="s">
        <v>2108</v>
      </c>
      <c r="E1287" s="104">
        <v>1200</v>
      </c>
    </row>
    <row r="1288" spans="1:5" customFormat="1">
      <c r="A1288" s="103" t="s">
        <v>1674</v>
      </c>
      <c r="B1288" s="7" t="s">
        <v>1675</v>
      </c>
      <c r="C1288" s="7" t="s">
        <v>382</v>
      </c>
      <c r="D1288" s="8" t="s">
        <v>2108</v>
      </c>
      <c r="E1288" s="104">
        <v>1200</v>
      </c>
    </row>
    <row r="1289" spans="1:5" customFormat="1">
      <c r="A1289" s="103" t="s">
        <v>1676</v>
      </c>
      <c r="B1289" s="7" t="s">
        <v>1677</v>
      </c>
      <c r="C1289" s="7" t="s">
        <v>382</v>
      </c>
      <c r="D1289" s="8" t="s">
        <v>2108</v>
      </c>
      <c r="E1289" s="104">
        <v>1200</v>
      </c>
    </row>
    <row r="1290" spans="1:5" customFormat="1">
      <c r="A1290" s="103" t="s">
        <v>1678</v>
      </c>
      <c r="B1290" s="7" t="s">
        <v>1679</v>
      </c>
      <c r="C1290" s="7" t="s">
        <v>382</v>
      </c>
      <c r="D1290" s="8" t="s">
        <v>2108</v>
      </c>
      <c r="E1290" s="104">
        <v>1200</v>
      </c>
    </row>
    <row r="1291" spans="1:5" customFormat="1">
      <c r="A1291" s="103" t="s">
        <v>1680</v>
      </c>
      <c r="B1291" s="7" t="s">
        <v>1681</v>
      </c>
      <c r="C1291" s="7" t="s">
        <v>382</v>
      </c>
      <c r="D1291" s="8" t="s">
        <v>2108</v>
      </c>
      <c r="E1291" s="104">
        <v>1200</v>
      </c>
    </row>
    <row r="1292" spans="1:5" customFormat="1">
      <c r="A1292" s="103" t="s">
        <v>1682</v>
      </c>
      <c r="B1292" s="7" t="s">
        <v>1683</v>
      </c>
      <c r="C1292" s="7" t="s">
        <v>382</v>
      </c>
      <c r="D1292" s="8" t="s">
        <v>2108</v>
      </c>
      <c r="E1292" s="104">
        <v>1200</v>
      </c>
    </row>
    <row r="1293" spans="1:5" customFormat="1">
      <c r="A1293" s="103" t="s">
        <v>1684</v>
      </c>
      <c r="B1293" s="7" t="s">
        <v>1685</v>
      </c>
      <c r="C1293" s="7" t="s">
        <v>382</v>
      </c>
      <c r="D1293" s="8" t="s">
        <v>2108</v>
      </c>
      <c r="E1293" s="104">
        <v>1200</v>
      </c>
    </row>
    <row r="1294" spans="1:5" customFormat="1">
      <c r="A1294" s="103" t="s">
        <v>1686</v>
      </c>
      <c r="B1294" s="7" t="s">
        <v>1687</v>
      </c>
      <c r="C1294" s="7" t="s">
        <v>382</v>
      </c>
      <c r="D1294" s="8" t="s">
        <v>2108</v>
      </c>
      <c r="E1294" s="104">
        <v>1200</v>
      </c>
    </row>
    <row r="1295" spans="1:5" customFormat="1">
      <c r="A1295" s="103" t="s">
        <v>1688</v>
      </c>
      <c r="B1295" s="7" t="s">
        <v>1689</v>
      </c>
      <c r="C1295" s="7" t="s">
        <v>382</v>
      </c>
      <c r="D1295" s="8" t="s">
        <v>2108</v>
      </c>
      <c r="E1295" s="104">
        <v>1200</v>
      </c>
    </row>
    <row r="1296" spans="1:5" customFormat="1" ht="31.5">
      <c r="A1296" s="103" t="s">
        <v>1690</v>
      </c>
      <c r="B1296" s="7" t="s">
        <v>1691</v>
      </c>
      <c r="C1296" s="7" t="s">
        <v>382</v>
      </c>
      <c r="D1296" s="8" t="s">
        <v>2108</v>
      </c>
      <c r="E1296" s="104">
        <v>1200</v>
      </c>
    </row>
    <row r="1297" spans="1:5" customFormat="1">
      <c r="A1297" s="103" t="s">
        <v>1692</v>
      </c>
      <c r="B1297" s="7" t="s">
        <v>1693</v>
      </c>
      <c r="C1297" s="7" t="s">
        <v>382</v>
      </c>
      <c r="D1297" s="8" t="s">
        <v>2108</v>
      </c>
      <c r="E1297" s="104">
        <v>1200</v>
      </c>
    </row>
    <row r="1298" spans="1:5" customFormat="1">
      <c r="A1298" s="103" t="s">
        <v>2996</v>
      </c>
      <c r="B1298" s="116" t="s">
        <v>2997</v>
      </c>
      <c r="C1298" s="7" t="s">
        <v>382</v>
      </c>
      <c r="D1298" s="8" t="s">
        <v>2998</v>
      </c>
      <c r="E1298" s="104">
        <v>910</v>
      </c>
    </row>
    <row r="1299" spans="1:5" customFormat="1">
      <c r="A1299" s="103" t="s">
        <v>1694</v>
      </c>
      <c r="B1299" s="7" t="s">
        <v>1695</v>
      </c>
      <c r="C1299" s="7" t="s">
        <v>382</v>
      </c>
      <c r="D1299" s="8" t="s">
        <v>2108</v>
      </c>
      <c r="E1299" s="104">
        <v>1200</v>
      </c>
    </row>
    <row r="1300" spans="1:5" customFormat="1">
      <c r="A1300" s="103" t="s">
        <v>1696</v>
      </c>
      <c r="B1300" s="7" t="s">
        <v>1697</v>
      </c>
      <c r="C1300" s="7" t="s">
        <v>382</v>
      </c>
      <c r="D1300" s="8" t="s">
        <v>2108</v>
      </c>
      <c r="E1300" s="104">
        <v>1200</v>
      </c>
    </row>
    <row r="1301" spans="1:5" customFormat="1">
      <c r="A1301" s="103" t="s">
        <v>1698</v>
      </c>
      <c r="B1301" s="7" t="s">
        <v>280</v>
      </c>
      <c r="C1301" s="7" t="s">
        <v>382</v>
      </c>
      <c r="D1301" s="8" t="s">
        <v>2108</v>
      </c>
      <c r="E1301" s="104">
        <v>1200</v>
      </c>
    </row>
    <row r="1302" spans="1:5" customFormat="1">
      <c r="A1302" s="103" t="s">
        <v>1699</v>
      </c>
      <c r="B1302" s="7" t="s">
        <v>274</v>
      </c>
      <c r="C1302" s="7" t="s">
        <v>382</v>
      </c>
      <c r="D1302" s="8" t="s">
        <v>2108</v>
      </c>
      <c r="E1302" s="104">
        <v>1200</v>
      </c>
    </row>
    <row r="1303" spans="1:5" customFormat="1">
      <c r="A1303" s="103" t="s">
        <v>1700</v>
      </c>
      <c r="B1303" s="7" t="s">
        <v>276</v>
      </c>
      <c r="C1303" s="7" t="s">
        <v>382</v>
      </c>
      <c r="D1303" s="8" t="s">
        <v>2108</v>
      </c>
      <c r="E1303" s="104">
        <v>1200</v>
      </c>
    </row>
    <row r="1304" spans="1:5" customFormat="1">
      <c r="A1304" s="103" t="s">
        <v>1701</v>
      </c>
      <c r="B1304" s="7" t="s">
        <v>1702</v>
      </c>
      <c r="C1304" s="7" t="s">
        <v>382</v>
      </c>
      <c r="D1304" s="8" t="s">
        <v>2108</v>
      </c>
      <c r="E1304" s="104">
        <v>1200</v>
      </c>
    </row>
    <row r="1305" spans="1:5" customFormat="1">
      <c r="A1305" s="103" t="s">
        <v>1703</v>
      </c>
      <c r="B1305" s="7" t="s">
        <v>269</v>
      </c>
      <c r="C1305" s="7" t="s">
        <v>382</v>
      </c>
      <c r="D1305" s="8" t="s">
        <v>2108</v>
      </c>
      <c r="E1305" s="104">
        <v>1200</v>
      </c>
    </row>
    <row r="1306" spans="1:5" customFormat="1">
      <c r="A1306" s="103" t="s">
        <v>1704</v>
      </c>
      <c r="B1306" s="7" t="s">
        <v>1705</v>
      </c>
      <c r="C1306" s="7" t="s">
        <v>382</v>
      </c>
      <c r="D1306" s="8" t="s">
        <v>2108</v>
      </c>
      <c r="E1306" s="104">
        <v>1200</v>
      </c>
    </row>
    <row r="1307" spans="1:5" customFormat="1">
      <c r="A1307" s="103" t="s">
        <v>1706</v>
      </c>
      <c r="B1307" s="7" t="s">
        <v>1707</v>
      </c>
      <c r="C1307" s="7" t="s">
        <v>382</v>
      </c>
      <c r="D1307" s="8" t="s">
        <v>2108</v>
      </c>
      <c r="E1307" s="104">
        <v>1200</v>
      </c>
    </row>
    <row r="1308" spans="1:5" customFormat="1">
      <c r="A1308" s="103" t="s">
        <v>1708</v>
      </c>
      <c r="B1308" s="7" t="s">
        <v>1709</v>
      </c>
      <c r="C1308" s="7" t="s">
        <v>382</v>
      </c>
      <c r="D1308" s="8" t="s">
        <v>2108</v>
      </c>
      <c r="E1308" s="104">
        <v>1200</v>
      </c>
    </row>
    <row r="1309" spans="1:5" customFormat="1">
      <c r="A1309" s="103" t="s">
        <v>1710</v>
      </c>
      <c r="B1309" s="7" t="s">
        <v>1711</v>
      </c>
      <c r="C1309" s="7" t="s">
        <v>382</v>
      </c>
      <c r="D1309" s="8" t="s">
        <v>2108</v>
      </c>
      <c r="E1309" s="104">
        <v>1200</v>
      </c>
    </row>
    <row r="1310" spans="1:5" customFormat="1">
      <c r="A1310" s="103" t="s">
        <v>1712</v>
      </c>
      <c r="B1310" s="7" t="s">
        <v>1713</v>
      </c>
      <c r="C1310" s="7" t="s">
        <v>382</v>
      </c>
      <c r="D1310" s="8" t="s">
        <v>2108</v>
      </c>
      <c r="E1310" s="104">
        <v>1200</v>
      </c>
    </row>
    <row r="1311" spans="1:5" customFormat="1">
      <c r="A1311" s="103" t="s">
        <v>1714</v>
      </c>
      <c r="B1311" s="7" t="s">
        <v>1715</v>
      </c>
      <c r="C1311" s="7" t="s">
        <v>382</v>
      </c>
      <c r="D1311" s="8" t="s">
        <v>2108</v>
      </c>
      <c r="E1311" s="104">
        <v>1200</v>
      </c>
    </row>
    <row r="1312" spans="1:5" customFormat="1">
      <c r="A1312" s="103" t="s">
        <v>1716</v>
      </c>
      <c r="B1312" s="7" t="s">
        <v>1717</v>
      </c>
      <c r="C1312" s="7" t="s">
        <v>382</v>
      </c>
      <c r="D1312" s="8" t="s">
        <v>2108</v>
      </c>
      <c r="E1312" s="104">
        <v>1200</v>
      </c>
    </row>
    <row r="1313" spans="1:5" customFormat="1">
      <c r="A1313" s="103" t="s">
        <v>1718</v>
      </c>
      <c r="B1313" s="7" t="s">
        <v>1719</v>
      </c>
      <c r="C1313" s="7" t="s">
        <v>382</v>
      </c>
      <c r="D1313" s="8" t="s">
        <v>2108</v>
      </c>
      <c r="E1313" s="104">
        <v>1200</v>
      </c>
    </row>
    <row r="1314" spans="1:5" customFormat="1">
      <c r="A1314" s="103" t="s">
        <v>1720</v>
      </c>
      <c r="B1314" s="7" t="s">
        <v>1721</v>
      </c>
      <c r="C1314" s="7" t="s">
        <v>382</v>
      </c>
      <c r="D1314" s="8" t="s">
        <v>2108</v>
      </c>
      <c r="E1314" s="104">
        <v>1200</v>
      </c>
    </row>
    <row r="1315" spans="1:5" customFormat="1">
      <c r="A1315" s="103" t="s">
        <v>1722</v>
      </c>
      <c r="B1315" s="7" t="s">
        <v>1723</v>
      </c>
      <c r="C1315" s="7" t="s">
        <v>382</v>
      </c>
      <c r="D1315" s="8" t="s">
        <v>2108</v>
      </c>
      <c r="E1315" s="104">
        <v>1200</v>
      </c>
    </row>
    <row r="1316" spans="1:5" customFormat="1">
      <c r="A1316" s="103" t="s">
        <v>1724</v>
      </c>
      <c r="B1316" s="7" t="s">
        <v>1725</v>
      </c>
      <c r="C1316" s="7" t="s">
        <v>382</v>
      </c>
      <c r="D1316" s="8" t="s">
        <v>2108</v>
      </c>
      <c r="E1316" s="104">
        <v>1200</v>
      </c>
    </row>
    <row r="1317" spans="1:5" customFormat="1">
      <c r="A1317" s="103" t="s">
        <v>1726</v>
      </c>
      <c r="B1317" s="7" t="s">
        <v>1727</v>
      </c>
      <c r="C1317" s="7" t="s">
        <v>382</v>
      </c>
      <c r="D1317" s="8" t="s">
        <v>2108</v>
      </c>
      <c r="E1317" s="104">
        <v>1200</v>
      </c>
    </row>
    <row r="1318" spans="1:5" customFormat="1">
      <c r="A1318" s="103" t="s">
        <v>1728</v>
      </c>
      <c r="B1318" s="7" t="s">
        <v>1729</v>
      </c>
      <c r="C1318" s="7" t="s">
        <v>382</v>
      </c>
      <c r="D1318" s="8" t="s">
        <v>2108</v>
      </c>
      <c r="E1318" s="104">
        <v>1200</v>
      </c>
    </row>
    <row r="1319" spans="1:5" customFormat="1">
      <c r="A1319" s="103" t="s">
        <v>1730</v>
      </c>
      <c r="B1319" s="7" t="s">
        <v>1731</v>
      </c>
      <c r="C1319" s="7" t="s">
        <v>382</v>
      </c>
      <c r="D1319" s="8" t="s">
        <v>2108</v>
      </c>
      <c r="E1319" s="104">
        <v>1200</v>
      </c>
    </row>
    <row r="1320" spans="1:5" customFormat="1">
      <c r="A1320" s="103" t="s">
        <v>1732</v>
      </c>
      <c r="B1320" s="7" t="s">
        <v>1733</v>
      </c>
      <c r="C1320" s="7" t="s">
        <v>382</v>
      </c>
      <c r="D1320" s="8" t="s">
        <v>2108</v>
      </c>
      <c r="E1320" s="104">
        <v>1200</v>
      </c>
    </row>
    <row r="1321" spans="1:5" customFormat="1">
      <c r="A1321" s="103" t="s">
        <v>1734</v>
      </c>
      <c r="B1321" s="7" t="s">
        <v>1735</v>
      </c>
      <c r="C1321" s="7" t="s">
        <v>382</v>
      </c>
      <c r="D1321" s="8" t="s">
        <v>2108</v>
      </c>
      <c r="E1321" s="104">
        <v>1200</v>
      </c>
    </row>
    <row r="1322" spans="1:5" customFormat="1">
      <c r="A1322" s="103" t="s">
        <v>1736</v>
      </c>
      <c r="B1322" s="7" t="s">
        <v>1737</v>
      </c>
      <c r="C1322" s="7" t="s">
        <v>382</v>
      </c>
      <c r="D1322" s="8" t="s">
        <v>2108</v>
      </c>
      <c r="E1322" s="104">
        <v>1200</v>
      </c>
    </row>
    <row r="1323" spans="1:5" customFormat="1">
      <c r="A1323" s="103" t="s">
        <v>1738</v>
      </c>
      <c r="B1323" s="7" t="s">
        <v>1739</v>
      </c>
      <c r="C1323" s="7" t="s">
        <v>382</v>
      </c>
      <c r="D1323" s="8" t="s">
        <v>2108</v>
      </c>
      <c r="E1323" s="104">
        <v>1200</v>
      </c>
    </row>
    <row r="1324" spans="1:5" customFormat="1">
      <c r="A1324" s="103" t="s">
        <v>1740</v>
      </c>
      <c r="B1324" s="7" t="s">
        <v>1741</v>
      </c>
      <c r="C1324" s="7" t="s">
        <v>382</v>
      </c>
      <c r="D1324" s="8" t="s">
        <v>2108</v>
      </c>
      <c r="E1324" s="104">
        <v>1200</v>
      </c>
    </row>
    <row r="1325" spans="1:5" customFormat="1">
      <c r="A1325" s="103" t="s">
        <v>1742</v>
      </c>
      <c r="B1325" s="7" t="s">
        <v>1659</v>
      </c>
      <c r="C1325" s="7" t="s">
        <v>24</v>
      </c>
      <c r="D1325" s="8" t="s">
        <v>2108</v>
      </c>
      <c r="E1325" s="104">
        <v>1200</v>
      </c>
    </row>
    <row r="1326" spans="1:5" customFormat="1">
      <c r="A1326" s="103" t="s">
        <v>1743</v>
      </c>
      <c r="B1326" s="7" t="s">
        <v>1661</v>
      </c>
      <c r="C1326" s="7" t="s">
        <v>24</v>
      </c>
      <c r="D1326" s="8" t="s">
        <v>2108</v>
      </c>
      <c r="E1326" s="104">
        <v>1200</v>
      </c>
    </row>
    <row r="1327" spans="1:5" customFormat="1">
      <c r="A1327" s="103" t="s">
        <v>1744</v>
      </c>
      <c r="B1327" s="7" t="s">
        <v>1663</v>
      </c>
      <c r="C1327" s="7" t="s">
        <v>24</v>
      </c>
      <c r="D1327" s="8" t="s">
        <v>2108</v>
      </c>
      <c r="E1327" s="104">
        <v>1200</v>
      </c>
    </row>
    <row r="1328" spans="1:5" customFormat="1">
      <c r="A1328" s="103" t="s">
        <v>1745</v>
      </c>
      <c r="B1328" s="7" t="s">
        <v>1665</v>
      </c>
      <c r="C1328" s="7" t="s">
        <v>24</v>
      </c>
      <c r="D1328" s="8" t="s">
        <v>2108</v>
      </c>
      <c r="E1328" s="104">
        <v>1200</v>
      </c>
    </row>
    <row r="1329" spans="1:5" customFormat="1">
      <c r="A1329" s="103" t="s">
        <v>1746</v>
      </c>
      <c r="B1329" s="7" t="s">
        <v>1667</v>
      </c>
      <c r="C1329" s="7" t="s">
        <v>24</v>
      </c>
      <c r="D1329" s="8" t="s">
        <v>2108</v>
      </c>
      <c r="E1329" s="104">
        <v>1200</v>
      </c>
    </row>
    <row r="1330" spans="1:5" customFormat="1">
      <c r="A1330" s="103" t="s">
        <v>1747</v>
      </c>
      <c r="B1330" s="7" t="s">
        <v>1669</v>
      </c>
      <c r="C1330" s="7" t="s">
        <v>24</v>
      </c>
      <c r="D1330" s="8" t="s">
        <v>2108</v>
      </c>
      <c r="E1330" s="104">
        <v>1200</v>
      </c>
    </row>
    <row r="1331" spans="1:5" customFormat="1">
      <c r="A1331" s="103" t="s">
        <v>1748</v>
      </c>
      <c r="B1331" s="7" t="s">
        <v>1671</v>
      </c>
      <c r="C1331" s="7" t="s">
        <v>24</v>
      </c>
      <c r="D1331" s="8" t="s">
        <v>2108</v>
      </c>
      <c r="E1331" s="104">
        <v>1200</v>
      </c>
    </row>
    <row r="1332" spans="1:5" customFormat="1">
      <c r="A1332" s="103" t="s">
        <v>1749</v>
      </c>
      <c r="B1332" s="7" t="s">
        <v>1673</v>
      </c>
      <c r="C1332" s="7" t="s">
        <v>24</v>
      </c>
      <c r="D1332" s="8" t="s">
        <v>2108</v>
      </c>
      <c r="E1332" s="104">
        <v>1200</v>
      </c>
    </row>
    <row r="1333" spans="1:5" customFormat="1">
      <c r="A1333" s="103" t="s">
        <v>1750</v>
      </c>
      <c r="B1333" s="7" t="s">
        <v>1675</v>
      </c>
      <c r="C1333" s="7" t="s">
        <v>24</v>
      </c>
      <c r="D1333" s="8" t="s">
        <v>2108</v>
      </c>
      <c r="E1333" s="104">
        <v>1200</v>
      </c>
    </row>
    <row r="1334" spans="1:5" customFormat="1">
      <c r="A1334" s="103" t="s">
        <v>1751</v>
      </c>
      <c r="B1334" s="7" t="s">
        <v>1677</v>
      </c>
      <c r="C1334" s="7" t="s">
        <v>24</v>
      </c>
      <c r="D1334" s="8" t="s">
        <v>2108</v>
      </c>
      <c r="E1334" s="104">
        <v>1200</v>
      </c>
    </row>
    <row r="1335" spans="1:5" customFormat="1">
      <c r="A1335" s="103" t="s">
        <v>1752</v>
      </c>
      <c r="B1335" s="7" t="s">
        <v>1679</v>
      </c>
      <c r="C1335" s="7" t="s">
        <v>24</v>
      </c>
      <c r="D1335" s="8" t="s">
        <v>2108</v>
      </c>
      <c r="E1335" s="104">
        <v>1200</v>
      </c>
    </row>
    <row r="1336" spans="1:5" customFormat="1">
      <c r="A1336" s="103" t="s">
        <v>1753</v>
      </c>
      <c r="B1336" s="7" t="s">
        <v>1681</v>
      </c>
      <c r="C1336" s="7" t="s">
        <v>24</v>
      </c>
      <c r="D1336" s="8" t="s">
        <v>2108</v>
      </c>
      <c r="E1336" s="104">
        <v>1200</v>
      </c>
    </row>
    <row r="1337" spans="1:5" customFormat="1">
      <c r="A1337" s="103" t="s">
        <v>1754</v>
      </c>
      <c r="B1337" s="7" t="s">
        <v>1683</v>
      </c>
      <c r="C1337" s="7" t="s">
        <v>24</v>
      </c>
      <c r="D1337" s="8" t="s">
        <v>2108</v>
      </c>
      <c r="E1337" s="104">
        <v>1200</v>
      </c>
    </row>
    <row r="1338" spans="1:5" customFormat="1">
      <c r="A1338" s="103" t="s">
        <v>1755</v>
      </c>
      <c r="B1338" s="7" t="s">
        <v>1685</v>
      </c>
      <c r="C1338" s="7" t="s">
        <v>24</v>
      </c>
      <c r="D1338" s="8" t="s">
        <v>2108</v>
      </c>
      <c r="E1338" s="104">
        <v>1200</v>
      </c>
    </row>
    <row r="1339" spans="1:5" customFormat="1">
      <c r="A1339" s="103" t="s">
        <v>1756</v>
      </c>
      <c r="B1339" s="7" t="s">
        <v>1687</v>
      </c>
      <c r="C1339" s="7" t="s">
        <v>24</v>
      </c>
      <c r="D1339" s="8" t="s">
        <v>2108</v>
      </c>
      <c r="E1339" s="104">
        <v>1200</v>
      </c>
    </row>
    <row r="1340" spans="1:5" customFormat="1">
      <c r="A1340" s="103" t="s">
        <v>1757</v>
      </c>
      <c r="B1340" s="7" t="s">
        <v>1689</v>
      </c>
      <c r="C1340" s="7" t="s">
        <v>24</v>
      </c>
      <c r="D1340" s="8" t="s">
        <v>2108</v>
      </c>
      <c r="E1340" s="104">
        <v>1200</v>
      </c>
    </row>
    <row r="1341" spans="1:5" customFormat="1">
      <c r="A1341" s="103" t="s">
        <v>1758</v>
      </c>
      <c r="B1341" s="7" t="s">
        <v>1691</v>
      </c>
      <c r="C1341" s="7" t="s">
        <v>24</v>
      </c>
      <c r="D1341" s="8" t="s">
        <v>2108</v>
      </c>
      <c r="E1341" s="104">
        <v>1200</v>
      </c>
    </row>
    <row r="1342" spans="1:5" customFormat="1">
      <c r="A1342" s="103" t="s">
        <v>1759</v>
      </c>
      <c r="B1342" s="7" t="s">
        <v>1693</v>
      </c>
      <c r="C1342" s="7" t="s">
        <v>24</v>
      </c>
      <c r="D1342" s="8" t="s">
        <v>2108</v>
      </c>
      <c r="E1342" s="104">
        <v>1200</v>
      </c>
    </row>
    <row r="1343" spans="1:5" customFormat="1">
      <c r="A1343" s="103" t="s">
        <v>1760</v>
      </c>
      <c r="B1343" s="7" t="s">
        <v>1695</v>
      </c>
      <c r="C1343" s="7" t="s">
        <v>24</v>
      </c>
      <c r="D1343" s="8" t="s">
        <v>2108</v>
      </c>
      <c r="E1343" s="104">
        <v>1200</v>
      </c>
    </row>
    <row r="1344" spans="1:5" customFormat="1">
      <c r="A1344" s="103" t="s">
        <v>1761</v>
      </c>
      <c r="B1344" s="7" t="s">
        <v>280</v>
      </c>
      <c r="C1344" s="7" t="s">
        <v>24</v>
      </c>
      <c r="D1344" s="8" t="s">
        <v>2108</v>
      </c>
      <c r="E1344" s="104">
        <v>1200</v>
      </c>
    </row>
    <row r="1345" spans="1:5" customFormat="1">
      <c r="A1345" s="103" t="s">
        <v>1762</v>
      </c>
      <c r="B1345" s="7" t="s">
        <v>274</v>
      </c>
      <c r="C1345" s="7" t="s">
        <v>24</v>
      </c>
      <c r="D1345" s="8" t="s">
        <v>2108</v>
      </c>
      <c r="E1345" s="104">
        <v>1200</v>
      </c>
    </row>
    <row r="1346" spans="1:5" customFormat="1">
      <c r="A1346" s="103" t="s">
        <v>1763</v>
      </c>
      <c r="B1346" s="7" t="s">
        <v>276</v>
      </c>
      <c r="C1346" s="7" t="s">
        <v>24</v>
      </c>
      <c r="D1346" s="8" t="s">
        <v>2108</v>
      </c>
      <c r="E1346" s="104">
        <v>1200</v>
      </c>
    </row>
    <row r="1347" spans="1:5" customFormat="1">
      <c r="A1347" s="103" t="s">
        <v>1764</v>
      </c>
      <c r="B1347" s="7" t="s">
        <v>1702</v>
      </c>
      <c r="C1347" s="7" t="s">
        <v>24</v>
      </c>
      <c r="D1347" s="8" t="s">
        <v>2108</v>
      </c>
      <c r="E1347" s="104">
        <v>1200</v>
      </c>
    </row>
    <row r="1348" spans="1:5" customFormat="1">
      <c r="A1348" s="103" t="s">
        <v>1765</v>
      </c>
      <c r="B1348" s="7" t="s">
        <v>269</v>
      </c>
      <c r="C1348" s="7" t="s">
        <v>24</v>
      </c>
      <c r="D1348" s="8" t="s">
        <v>2108</v>
      </c>
      <c r="E1348" s="104">
        <v>1200</v>
      </c>
    </row>
    <row r="1349" spans="1:5" customFormat="1">
      <c r="A1349" s="103" t="s">
        <v>1766</v>
      </c>
      <c r="B1349" s="7" t="s">
        <v>1705</v>
      </c>
      <c r="C1349" s="7" t="s">
        <v>24</v>
      </c>
      <c r="D1349" s="8" t="s">
        <v>2108</v>
      </c>
      <c r="E1349" s="104">
        <v>1200</v>
      </c>
    </row>
    <row r="1350" spans="1:5" customFormat="1">
      <c r="A1350" s="103" t="s">
        <v>1767</v>
      </c>
      <c r="B1350" s="7" t="s">
        <v>1707</v>
      </c>
      <c r="C1350" s="7" t="s">
        <v>24</v>
      </c>
      <c r="D1350" s="8" t="s">
        <v>2108</v>
      </c>
      <c r="E1350" s="104">
        <v>1200</v>
      </c>
    </row>
    <row r="1351" spans="1:5" customFormat="1">
      <c r="A1351" s="103" t="s">
        <v>1768</v>
      </c>
      <c r="B1351" s="7" t="s">
        <v>1709</v>
      </c>
      <c r="C1351" s="7" t="s">
        <v>24</v>
      </c>
      <c r="D1351" s="8" t="s">
        <v>2108</v>
      </c>
      <c r="E1351" s="104">
        <v>1200</v>
      </c>
    </row>
    <row r="1352" spans="1:5" customFormat="1">
      <c r="A1352" s="103" t="s">
        <v>1769</v>
      </c>
      <c r="B1352" s="7" t="s">
        <v>1711</v>
      </c>
      <c r="C1352" s="7" t="s">
        <v>24</v>
      </c>
      <c r="D1352" s="8" t="s">
        <v>2108</v>
      </c>
      <c r="E1352" s="104">
        <v>1200</v>
      </c>
    </row>
    <row r="1353" spans="1:5" customFormat="1">
      <c r="A1353" s="103" t="s">
        <v>1770</v>
      </c>
      <c r="B1353" s="7" t="s">
        <v>1713</v>
      </c>
      <c r="C1353" s="7" t="s">
        <v>24</v>
      </c>
      <c r="D1353" s="8" t="s">
        <v>2108</v>
      </c>
      <c r="E1353" s="104">
        <v>1200</v>
      </c>
    </row>
    <row r="1354" spans="1:5" customFormat="1">
      <c r="A1354" s="103" t="s">
        <v>1771</v>
      </c>
      <c r="B1354" s="7" t="s">
        <v>1715</v>
      </c>
      <c r="C1354" s="7" t="s">
        <v>24</v>
      </c>
      <c r="D1354" s="8" t="s">
        <v>2108</v>
      </c>
      <c r="E1354" s="104">
        <v>1200</v>
      </c>
    </row>
    <row r="1355" spans="1:5" customFormat="1">
      <c r="A1355" s="103" t="s">
        <v>1772</v>
      </c>
      <c r="B1355" s="7" t="s">
        <v>1717</v>
      </c>
      <c r="C1355" s="7" t="s">
        <v>24</v>
      </c>
      <c r="D1355" s="8" t="s">
        <v>2108</v>
      </c>
      <c r="E1355" s="104">
        <v>1200</v>
      </c>
    </row>
    <row r="1356" spans="1:5" customFormat="1">
      <c r="A1356" s="103" t="s">
        <v>1773</v>
      </c>
      <c r="B1356" s="7" t="s">
        <v>1719</v>
      </c>
      <c r="C1356" s="7" t="s">
        <v>24</v>
      </c>
      <c r="D1356" s="8" t="s">
        <v>2108</v>
      </c>
      <c r="E1356" s="104">
        <v>1200</v>
      </c>
    </row>
    <row r="1357" spans="1:5" customFormat="1">
      <c r="A1357" s="103" t="s">
        <v>1774</v>
      </c>
      <c r="B1357" s="7" t="s">
        <v>1721</v>
      </c>
      <c r="C1357" s="7" t="s">
        <v>24</v>
      </c>
      <c r="D1357" s="8" t="s">
        <v>2108</v>
      </c>
      <c r="E1357" s="104">
        <v>1200</v>
      </c>
    </row>
    <row r="1358" spans="1:5" customFormat="1">
      <c r="A1358" s="103" t="s">
        <v>1775</v>
      </c>
      <c r="B1358" s="7" t="s">
        <v>1723</v>
      </c>
      <c r="C1358" s="7" t="s">
        <v>24</v>
      </c>
      <c r="D1358" s="8" t="s">
        <v>2108</v>
      </c>
      <c r="E1358" s="104">
        <v>1200</v>
      </c>
    </row>
    <row r="1359" spans="1:5" customFormat="1">
      <c r="A1359" s="103" t="s">
        <v>1776</v>
      </c>
      <c r="B1359" s="7" t="s">
        <v>1725</v>
      </c>
      <c r="C1359" s="7" t="s">
        <v>24</v>
      </c>
      <c r="D1359" s="8" t="s">
        <v>2108</v>
      </c>
      <c r="E1359" s="104">
        <v>1200</v>
      </c>
    </row>
    <row r="1360" spans="1:5" customFormat="1">
      <c r="A1360" s="103" t="s">
        <v>1777</v>
      </c>
      <c r="B1360" s="7" t="s">
        <v>1727</v>
      </c>
      <c r="C1360" s="7" t="s">
        <v>24</v>
      </c>
      <c r="D1360" s="8" t="s">
        <v>2108</v>
      </c>
      <c r="E1360" s="104">
        <v>1200</v>
      </c>
    </row>
    <row r="1361" spans="1:5" customFormat="1">
      <c r="A1361" s="103" t="s">
        <v>1778</v>
      </c>
      <c r="B1361" s="7" t="s">
        <v>1729</v>
      </c>
      <c r="C1361" s="7" t="s">
        <v>24</v>
      </c>
      <c r="D1361" s="8" t="s">
        <v>2108</v>
      </c>
      <c r="E1361" s="104">
        <v>1200</v>
      </c>
    </row>
    <row r="1362" spans="1:5" customFormat="1">
      <c r="A1362" s="103" t="s">
        <v>1779</v>
      </c>
      <c r="B1362" s="7" t="s">
        <v>1731</v>
      </c>
      <c r="C1362" s="7" t="s">
        <v>24</v>
      </c>
      <c r="D1362" s="8" t="s">
        <v>2108</v>
      </c>
      <c r="E1362" s="104">
        <v>1200</v>
      </c>
    </row>
    <row r="1363" spans="1:5" customFormat="1">
      <c r="A1363" s="103" t="s">
        <v>1780</v>
      </c>
      <c r="B1363" s="7" t="s">
        <v>1733</v>
      </c>
      <c r="C1363" s="7" t="s">
        <v>24</v>
      </c>
      <c r="D1363" s="8" t="s">
        <v>2108</v>
      </c>
      <c r="E1363" s="104">
        <v>1200</v>
      </c>
    </row>
    <row r="1364" spans="1:5" customFormat="1">
      <c r="A1364" s="103" t="s">
        <v>1781</v>
      </c>
      <c r="B1364" s="7" t="s">
        <v>1735</v>
      </c>
      <c r="C1364" s="7" t="s">
        <v>24</v>
      </c>
      <c r="D1364" s="8" t="s">
        <v>2108</v>
      </c>
      <c r="E1364" s="104">
        <v>1200</v>
      </c>
    </row>
    <row r="1365" spans="1:5" customFormat="1">
      <c r="A1365" s="103" t="s">
        <v>1782</v>
      </c>
      <c r="B1365" s="7" t="s">
        <v>1737</v>
      </c>
      <c r="C1365" s="7" t="s">
        <v>24</v>
      </c>
      <c r="D1365" s="8" t="s">
        <v>2108</v>
      </c>
      <c r="E1365" s="104">
        <v>1200</v>
      </c>
    </row>
    <row r="1366" spans="1:5" customFormat="1">
      <c r="A1366" s="103" t="s">
        <v>1783</v>
      </c>
      <c r="B1366" s="7" t="s">
        <v>1739</v>
      </c>
      <c r="C1366" s="7" t="s">
        <v>24</v>
      </c>
      <c r="D1366" s="8" t="s">
        <v>2108</v>
      </c>
      <c r="E1366" s="104">
        <v>1200</v>
      </c>
    </row>
    <row r="1367" spans="1:5" customFormat="1">
      <c r="A1367" s="103" t="s">
        <v>1784</v>
      </c>
      <c r="B1367" s="7" t="s">
        <v>1741</v>
      </c>
      <c r="C1367" s="7" t="s">
        <v>24</v>
      </c>
      <c r="D1367" s="8" t="s">
        <v>2108</v>
      </c>
      <c r="E1367" s="104">
        <v>1200</v>
      </c>
    </row>
    <row r="1368" spans="1:5" customFormat="1">
      <c r="A1368" s="103" t="s">
        <v>1785</v>
      </c>
      <c r="B1368" s="7" t="s">
        <v>1659</v>
      </c>
      <c r="C1368" s="7" t="s">
        <v>1603</v>
      </c>
      <c r="D1368" s="8" t="s">
        <v>2108</v>
      </c>
      <c r="E1368" s="104">
        <v>1200</v>
      </c>
    </row>
    <row r="1369" spans="1:5" customFormat="1">
      <c r="A1369" s="103" t="s">
        <v>1786</v>
      </c>
      <c r="B1369" s="7" t="s">
        <v>1661</v>
      </c>
      <c r="C1369" s="7" t="s">
        <v>1603</v>
      </c>
      <c r="D1369" s="8" t="s">
        <v>2108</v>
      </c>
      <c r="E1369" s="104">
        <v>1200</v>
      </c>
    </row>
    <row r="1370" spans="1:5" customFormat="1">
      <c r="A1370" s="103" t="s">
        <v>1787</v>
      </c>
      <c r="B1370" s="7" t="s">
        <v>1663</v>
      </c>
      <c r="C1370" s="7" t="s">
        <v>1603</v>
      </c>
      <c r="D1370" s="8" t="s">
        <v>2108</v>
      </c>
      <c r="E1370" s="104">
        <v>1200</v>
      </c>
    </row>
    <row r="1371" spans="1:5" customFormat="1">
      <c r="A1371" s="103" t="s">
        <v>1788</v>
      </c>
      <c r="B1371" s="7" t="s">
        <v>1665</v>
      </c>
      <c r="C1371" s="7" t="s">
        <v>1603</v>
      </c>
      <c r="D1371" s="8" t="s">
        <v>2108</v>
      </c>
      <c r="E1371" s="104">
        <v>1200</v>
      </c>
    </row>
    <row r="1372" spans="1:5" customFormat="1">
      <c r="A1372" s="103" t="s">
        <v>1789</v>
      </c>
      <c r="B1372" s="7" t="s">
        <v>1667</v>
      </c>
      <c r="C1372" s="7" t="s">
        <v>1603</v>
      </c>
      <c r="D1372" s="8" t="s">
        <v>2108</v>
      </c>
      <c r="E1372" s="104">
        <v>1200</v>
      </c>
    </row>
    <row r="1373" spans="1:5" customFormat="1">
      <c r="A1373" s="103" t="s">
        <v>1790</v>
      </c>
      <c r="B1373" s="7" t="s">
        <v>1669</v>
      </c>
      <c r="C1373" s="7" t="s">
        <v>1603</v>
      </c>
      <c r="D1373" s="8" t="s">
        <v>2108</v>
      </c>
      <c r="E1373" s="104">
        <v>1200</v>
      </c>
    </row>
    <row r="1374" spans="1:5" customFormat="1">
      <c r="A1374" s="103" t="s">
        <v>1791</v>
      </c>
      <c r="B1374" s="7" t="s">
        <v>1671</v>
      </c>
      <c r="C1374" s="7" t="s">
        <v>1603</v>
      </c>
      <c r="D1374" s="8" t="s">
        <v>2108</v>
      </c>
      <c r="E1374" s="104">
        <v>1200</v>
      </c>
    </row>
    <row r="1375" spans="1:5" customFormat="1">
      <c r="A1375" s="103" t="s">
        <v>1792</v>
      </c>
      <c r="B1375" s="7" t="s">
        <v>1673</v>
      </c>
      <c r="C1375" s="7" t="s">
        <v>1603</v>
      </c>
      <c r="D1375" s="8" t="s">
        <v>2108</v>
      </c>
      <c r="E1375" s="104">
        <v>1200</v>
      </c>
    </row>
    <row r="1376" spans="1:5" customFormat="1">
      <c r="A1376" s="103" t="s">
        <v>1793</v>
      </c>
      <c r="B1376" s="7" t="s">
        <v>1675</v>
      </c>
      <c r="C1376" s="7" t="s">
        <v>1603</v>
      </c>
      <c r="D1376" s="8" t="s">
        <v>2108</v>
      </c>
      <c r="E1376" s="104">
        <v>1200</v>
      </c>
    </row>
    <row r="1377" spans="1:5" customFormat="1">
      <c r="A1377" s="103" t="s">
        <v>1794</v>
      </c>
      <c r="B1377" s="7" t="s">
        <v>1677</v>
      </c>
      <c r="C1377" s="7" t="s">
        <v>1603</v>
      </c>
      <c r="D1377" s="8" t="s">
        <v>2108</v>
      </c>
      <c r="E1377" s="104">
        <v>1200</v>
      </c>
    </row>
    <row r="1378" spans="1:5" customFormat="1">
      <c r="A1378" s="103" t="s">
        <v>1795</v>
      </c>
      <c r="B1378" s="7" t="s">
        <v>1679</v>
      </c>
      <c r="C1378" s="7" t="s">
        <v>1603</v>
      </c>
      <c r="D1378" s="8" t="s">
        <v>2108</v>
      </c>
      <c r="E1378" s="104">
        <v>1200</v>
      </c>
    </row>
    <row r="1379" spans="1:5" customFormat="1">
      <c r="A1379" s="103" t="s">
        <v>1796</v>
      </c>
      <c r="B1379" s="7" t="s">
        <v>1681</v>
      </c>
      <c r="C1379" s="7" t="s">
        <v>1603</v>
      </c>
      <c r="D1379" s="8" t="s">
        <v>2108</v>
      </c>
      <c r="E1379" s="104">
        <v>1200</v>
      </c>
    </row>
    <row r="1380" spans="1:5" customFormat="1">
      <c r="A1380" s="103" t="s">
        <v>1797</v>
      </c>
      <c r="B1380" s="7" t="s">
        <v>1683</v>
      </c>
      <c r="C1380" s="7" t="s">
        <v>1603</v>
      </c>
      <c r="D1380" s="8" t="s">
        <v>2108</v>
      </c>
      <c r="E1380" s="104">
        <v>1200</v>
      </c>
    </row>
    <row r="1381" spans="1:5" customFormat="1">
      <c r="A1381" s="103" t="s">
        <v>1798</v>
      </c>
      <c r="B1381" s="7" t="s">
        <v>1685</v>
      </c>
      <c r="C1381" s="7" t="s">
        <v>1603</v>
      </c>
      <c r="D1381" s="8" t="s">
        <v>2108</v>
      </c>
      <c r="E1381" s="104">
        <v>1200</v>
      </c>
    </row>
    <row r="1382" spans="1:5" customFormat="1">
      <c r="A1382" s="103" t="s">
        <v>1799</v>
      </c>
      <c r="B1382" s="7" t="s">
        <v>1689</v>
      </c>
      <c r="C1382" s="7" t="s">
        <v>1603</v>
      </c>
      <c r="D1382" s="8" t="s">
        <v>2108</v>
      </c>
      <c r="E1382" s="104">
        <v>1200</v>
      </c>
    </row>
    <row r="1383" spans="1:5" customFormat="1">
      <c r="A1383" s="103" t="s">
        <v>1800</v>
      </c>
      <c r="B1383" s="7" t="s">
        <v>1691</v>
      </c>
      <c r="C1383" s="7" t="s">
        <v>1603</v>
      </c>
      <c r="D1383" s="8" t="s">
        <v>2108</v>
      </c>
      <c r="E1383" s="104">
        <v>1200</v>
      </c>
    </row>
    <row r="1384" spans="1:5" customFormat="1">
      <c r="A1384" s="103" t="s">
        <v>1801</v>
      </c>
      <c r="B1384" s="7" t="s">
        <v>1693</v>
      </c>
      <c r="C1384" s="7" t="s">
        <v>1603</v>
      </c>
      <c r="D1384" s="8" t="s">
        <v>2108</v>
      </c>
      <c r="E1384" s="104">
        <v>1200</v>
      </c>
    </row>
    <row r="1385" spans="1:5" customFormat="1">
      <c r="A1385" s="103" t="s">
        <v>1802</v>
      </c>
      <c r="B1385" s="7" t="s">
        <v>1695</v>
      </c>
      <c r="C1385" s="7" t="s">
        <v>1603</v>
      </c>
      <c r="D1385" s="8" t="s">
        <v>2108</v>
      </c>
      <c r="E1385" s="104">
        <v>1200</v>
      </c>
    </row>
    <row r="1386" spans="1:5" customFormat="1">
      <c r="A1386" s="103" t="s">
        <v>1803</v>
      </c>
      <c r="B1386" s="7" t="s">
        <v>280</v>
      </c>
      <c r="C1386" s="7" t="s">
        <v>1603</v>
      </c>
      <c r="D1386" s="8" t="s">
        <v>2108</v>
      </c>
      <c r="E1386" s="104">
        <v>1200</v>
      </c>
    </row>
    <row r="1387" spans="1:5" customFormat="1">
      <c r="A1387" s="103" t="s">
        <v>1804</v>
      </c>
      <c r="B1387" s="7" t="s">
        <v>274</v>
      </c>
      <c r="C1387" s="7" t="s">
        <v>1603</v>
      </c>
      <c r="D1387" s="8" t="s">
        <v>2108</v>
      </c>
      <c r="E1387" s="104">
        <v>1200</v>
      </c>
    </row>
    <row r="1388" spans="1:5" customFormat="1">
      <c r="A1388" s="103" t="s">
        <v>1805</v>
      </c>
      <c r="B1388" s="7" t="s">
        <v>276</v>
      </c>
      <c r="C1388" s="7" t="s">
        <v>1603</v>
      </c>
      <c r="D1388" s="8" t="s">
        <v>2108</v>
      </c>
      <c r="E1388" s="104">
        <v>1200</v>
      </c>
    </row>
    <row r="1389" spans="1:5" customFormat="1">
      <c r="A1389" s="103" t="s">
        <v>1806</v>
      </c>
      <c r="B1389" s="7" t="s">
        <v>1702</v>
      </c>
      <c r="C1389" s="7" t="s">
        <v>1603</v>
      </c>
      <c r="D1389" s="8" t="s">
        <v>2108</v>
      </c>
      <c r="E1389" s="104">
        <v>1200</v>
      </c>
    </row>
    <row r="1390" spans="1:5" customFormat="1">
      <c r="A1390" s="103" t="s">
        <v>1807</v>
      </c>
      <c r="B1390" s="7" t="s">
        <v>269</v>
      </c>
      <c r="C1390" s="7" t="s">
        <v>1603</v>
      </c>
      <c r="D1390" s="8" t="s">
        <v>2108</v>
      </c>
      <c r="E1390" s="104">
        <v>1200</v>
      </c>
    </row>
    <row r="1391" spans="1:5" customFormat="1">
      <c r="A1391" s="103" t="s">
        <v>1808</v>
      </c>
      <c r="B1391" s="7" t="s">
        <v>1705</v>
      </c>
      <c r="C1391" s="7" t="s">
        <v>1603</v>
      </c>
      <c r="D1391" s="8" t="s">
        <v>2108</v>
      </c>
      <c r="E1391" s="104">
        <v>1200</v>
      </c>
    </row>
    <row r="1392" spans="1:5" customFormat="1">
      <c r="A1392" s="103" t="s">
        <v>1809</v>
      </c>
      <c r="B1392" s="7" t="s">
        <v>1810</v>
      </c>
      <c r="C1392" s="7" t="s">
        <v>1603</v>
      </c>
      <c r="D1392" s="8" t="s">
        <v>2108</v>
      </c>
      <c r="E1392" s="104">
        <v>1200</v>
      </c>
    </row>
    <row r="1393" spans="1:5" customFormat="1">
      <c r="A1393" s="103" t="s">
        <v>1811</v>
      </c>
      <c r="B1393" s="7" t="s">
        <v>1711</v>
      </c>
      <c r="C1393" s="7" t="s">
        <v>1603</v>
      </c>
      <c r="D1393" s="8" t="s">
        <v>2108</v>
      </c>
      <c r="E1393" s="104">
        <v>1200</v>
      </c>
    </row>
    <row r="1394" spans="1:5" customFormat="1">
      <c r="A1394" s="103" t="s">
        <v>1812</v>
      </c>
      <c r="B1394" s="7" t="s">
        <v>1713</v>
      </c>
      <c r="C1394" s="7" t="s">
        <v>1603</v>
      </c>
      <c r="D1394" s="8" t="s">
        <v>2108</v>
      </c>
      <c r="E1394" s="104">
        <v>1200</v>
      </c>
    </row>
    <row r="1395" spans="1:5" customFormat="1">
      <c r="A1395" s="103" t="s">
        <v>1813</v>
      </c>
      <c r="B1395" s="7" t="s">
        <v>1715</v>
      </c>
      <c r="C1395" s="7" t="s">
        <v>1603</v>
      </c>
      <c r="D1395" s="8" t="s">
        <v>2108</v>
      </c>
      <c r="E1395" s="104">
        <v>1200</v>
      </c>
    </row>
    <row r="1396" spans="1:5" customFormat="1">
      <c r="A1396" s="103" t="s">
        <v>1814</v>
      </c>
      <c r="B1396" s="7" t="s">
        <v>1717</v>
      </c>
      <c r="C1396" s="7" t="s">
        <v>1603</v>
      </c>
      <c r="D1396" s="8" t="s">
        <v>2108</v>
      </c>
      <c r="E1396" s="104">
        <v>1200</v>
      </c>
    </row>
    <row r="1397" spans="1:5" customFormat="1">
      <c r="A1397" s="103" t="s">
        <v>1815</v>
      </c>
      <c r="B1397" s="7" t="s">
        <v>1719</v>
      </c>
      <c r="C1397" s="7" t="s">
        <v>1603</v>
      </c>
      <c r="D1397" s="8" t="s">
        <v>2108</v>
      </c>
      <c r="E1397" s="104">
        <v>1200</v>
      </c>
    </row>
    <row r="1398" spans="1:5" customFormat="1">
      <c r="A1398" s="103" t="s">
        <v>1816</v>
      </c>
      <c r="B1398" s="7" t="s">
        <v>1721</v>
      </c>
      <c r="C1398" s="7" t="s">
        <v>1603</v>
      </c>
      <c r="D1398" s="8" t="s">
        <v>2108</v>
      </c>
      <c r="E1398" s="104">
        <v>1200</v>
      </c>
    </row>
    <row r="1399" spans="1:5" customFormat="1">
      <c r="A1399" s="103" t="s">
        <v>1817</v>
      </c>
      <c r="B1399" s="7" t="s">
        <v>1723</v>
      </c>
      <c r="C1399" s="7" t="s">
        <v>1603</v>
      </c>
      <c r="D1399" s="8" t="s">
        <v>2108</v>
      </c>
      <c r="E1399" s="104">
        <v>1200</v>
      </c>
    </row>
    <row r="1400" spans="1:5" customFormat="1">
      <c r="A1400" s="103" t="s">
        <v>1818</v>
      </c>
      <c r="B1400" s="7" t="s">
        <v>1725</v>
      </c>
      <c r="C1400" s="7" t="s">
        <v>1603</v>
      </c>
      <c r="D1400" s="8" t="s">
        <v>2108</v>
      </c>
      <c r="E1400" s="104">
        <v>1200</v>
      </c>
    </row>
    <row r="1401" spans="1:5" customFormat="1">
      <c r="A1401" s="103" t="s">
        <v>1819</v>
      </c>
      <c r="B1401" s="7" t="s">
        <v>1727</v>
      </c>
      <c r="C1401" s="7" t="s">
        <v>1603</v>
      </c>
      <c r="D1401" s="8" t="s">
        <v>2108</v>
      </c>
      <c r="E1401" s="104">
        <v>1200</v>
      </c>
    </row>
    <row r="1402" spans="1:5" customFormat="1">
      <c r="A1402" s="103" t="s">
        <v>1820</v>
      </c>
      <c r="B1402" s="7" t="s">
        <v>1729</v>
      </c>
      <c r="C1402" s="7" t="s">
        <v>1603</v>
      </c>
      <c r="D1402" s="8" t="s">
        <v>2108</v>
      </c>
      <c r="E1402" s="104">
        <v>1200</v>
      </c>
    </row>
    <row r="1403" spans="1:5" customFormat="1">
      <c r="A1403" s="103" t="s">
        <v>1821</v>
      </c>
      <c r="B1403" s="7" t="s">
        <v>1731</v>
      </c>
      <c r="C1403" s="7" t="s">
        <v>1603</v>
      </c>
      <c r="D1403" s="8" t="s">
        <v>2108</v>
      </c>
      <c r="E1403" s="104">
        <v>1200</v>
      </c>
    </row>
    <row r="1404" spans="1:5" customFormat="1">
      <c r="A1404" s="103" t="s">
        <v>1822</v>
      </c>
      <c r="B1404" s="7" t="s">
        <v>1733</v>
      </c>
      <c r="C1404" s="7" t="s">
        <v>1603</v>
      </c>
      <c r="D1404" s="8" t="s">
        <v>2108</v>
      </c>
      <c r="E1404" s="104">
        <v>1200</v>
      </c>
    </row>
    <row r="1405" spans="1:5" customFormat="1">
      <c r="A1405" s="103" t="s">
        <v>1823</v>
      </c>
      <c r="B1405" s="7" t="s">
        <v>1735</v>
      </c>
      <c r="C1405" s="7" t="s">
        <v>1603</v>
      </c>
      <c r="D1405" s="8" t="s">
        <v>2108</v>
      </c>
      <c r="E1405" s="104">
        <v>1200</v>
      </c>
    </row>
    <row r="1406" spans="1:5" customFormat="1">
      <c r="A1406" s="103" t="s">
        <v>1824</v>
      </c>
      <c r="B1406" s="7" t="s">
        <v>1737</v>
      </c>
      <c r="C1406" s="7" t="s">
        <v>1603</v>
      </c>
      <c r="D1406" s="8" t="s">
        <v>2108</v>
      </c>
      <c r="E1406" s="104">
        <v>1200</v>
      </c>
    </row>
    <row r="1407" spans="1:5" customFormat="1">
      <c r="A1407" s="103" t="s">
        <v>1825</v>
      </c>
      <c r="B1407" s="7" t="s">
        <v>1826</v>
      </c>
      <c r="C1407" s="7" t="s">
        <v>1603</v>
      </c>
      <c r="D1407" s="8" t="s">
        <v>2108</v>
      </c>
      <c r="E1407" s="104">
        <v>1200</v>
      </c>
    </row>
    <row r="1408" spans="1:5" customFormat="1">
      <c r="A1408" s="103" t="s">
        <v>1827</v>
      </c>
      <c r="B1408" s="7" t="s">
        <v>1741</v>
      </c>
      <c r="C1408" s="7" t="s">
        <v>1603</v>
      </c>
      <c r="D1408" s="8" t="s">
        <v>2108</v>
      </c>
      <c r="E1408" s="104">
        <v>1200</v>
      </c>
    </row>
    <row r="1409" spans="1:5" customFormat="1">
      <c r="A1409" s="9"/>
      <c r="B1409" s="138" t="s">
        <v>1828</v>
      </c>
      <c r="C1409" s="138"/>
      <c r="D1409" s="138"/>
      <c r="E1409" s="104"/>
    </row>
    <row r="1410" spans="1:5" customFormat="1">
      <c r="A1410" s="103" t="s">
        <v>1829</v>
      </c>
      <c r="B1410" s="7" t="s">
        <v>2191</v>
      </c>
      <c r="C1410" s="7" t="s">
        <v>6</v>
      </c>
      <c r="D1410" s="8" t="s">
        <v>2118</v>
      </c>
      <c r="E1410" s="104">
        <v>2600</v>
      </c>
    </row>
    <row r="1411" spans="1:5" customFormat="1">
      <c r="A1411" s="103" t="s">
        <v>1830</v>
      </c>
      <c r="B1411" s="7" t="s">
        <v>2192</v>
      </c>
      <c r="C1411" s="7" t="s">
        <v>71</v>
      </c>
      <c r="D1411" s="8" t="s">
        <v>2127</v>
      </c>
      <c r="E1411" s="104">
        <v>2400</v>
      </c>
    </row>
    <row r="1412" spans="1:5" customFormat="1" ht="31.5">
      <c r="A1412" s="103" t="s">
        <v>1831</v>
      </c>
      <c r="B1412" s="7" t="s">
        <v>2193</v>
      </c>
      <c r="C1412" s="7" t="s">
        <v>6</v>
      </c>
      <c r="D1412" s="8" t="s">
        <v>2118</v>
      </c>
      <c r="E1412" s="104">
        <v>2600</v>
      </c>
    </row>
    <row r="1413" spans="1:5" customFormat="1">
      <c r="A1413" s="103" t="s">
        <v>1832</v>
      </c>
      <c r="B1413" s="7" t="s">
        <v>2194</v>
      </c>
      <c r="C1413" s="7" t="s">
        <v>6</v>
      </c>
      <c r="D1413" s="8" t="s">
        <v>2118</v>
      </c>
      <c r="E1413" s="104">
        <v>2600</v>
      </c>
    </row>
    <row r="1414" spans="1:5" customFormat="1" ht="31.5">
      <c r="A1414" s="103" t="s">
        <v>1833</v>
      </c>
      <c r="B1414" s="7" t="s">
        <v>2195</v>
      </c>
      <c r="C1414" s="7" t="s">
        <v>6</v>
      </c>
      <c r="D1414" s="8" t="s">
        <v>2118</v>
      </c>
      <c r="E1414" s="104">
        <v>2600</v>
      </c>
    </row>
    <row r="1415" spans="1:5" customFormat="1">
      <c r="A1415" s="103" t="s">
        <v>1834</v>
      </c>
      <c r="B1415" s="7" t="s">
        <v>2196</v>
      </c>
      <c r="C1415" s="7" t="s">
        <v>6</v>
      </c>
      <c r="D1415" s="8" t="s">
        <v>2118</v>
      </c>
      <c r="E1415" s="104">
        <v>2600</v>
      </c>
    </row>
    <row r="1416" spans="1:5" customFormat="1" ht="31.5">
      <c r="A1416" s="103" t="s">
        <v>1835</v>
      </c>
      <c r="B1416" s="7" t="s">
        <v>2197</v>
      </c>
      <c r="C1416" s="7" t="s">
        <v>6</v>
      </c>
      <c r="D1416" s="8" t="s">
        <v>2118</v>
      </c>
      <c r="E1416" s="104">
        <v>2600</v>
      </c>
    </row>
    <row r="1417" spans="1:5" customFormat="1" ht="31.5">
      <c r="A1417" s="103" t="s">
        <v>1836</v>
      </c>
      <c r="B1417" s="7" t="s">
        <v>2198</v>
      </c>
      <c r="C1417" s="7" t="s">
        <v>6</v>
      </c>
      <c r="D1417" s="8" t="s">
        <v>2118</v>
      </c>
      <c r="E1417" s="104">
        <v>2600</v>
      </c>
    </row>
    <row r="1418" spans="1:5" customFormat="1" ht="31.5">
      <c r="A1418" s="103" t="s">
        <v>2101</v>
      </c>
      <c r="B1418" s="7" t="s">
        <v>2199</v>
      </c>
      <c r="C1418" s="7" t="s">
        <v>6</v>
      </c>
      <c r="D1418" s="8" t="s">
        <v>2118</v>
      </c>
      <c r="E1418" s="104">
        <v>6000</v>
      </c>
    </row>
    <row r="1419" spans="1:5" customFormat="1">
      <c r="A1419" s="103" t="s">
        <v>3000</v>
      </c>
      <c r="B1419" s="72" t="s">
        <v>2999</v>
      </c>
      <c r="C1419" s="7" t="s">
        <v>6</v>
      </c>
      <c r="D1419" s="8" t="s">
        <v>3001</v>
      </c>
      <c r="E1419" s="104">
        <v>3200</v>
      </c>
    </row>
    <row r="1420" spans="1:5" customFormat="1" ht="31.5">
      <c r="A1420" s="103" t="s">
        <v>1837</v>
      </c>
      <c r="B1420" s="7" t="s">
        <v>2200</v>
      </c>
      <c r="C1420" s="7" t="s">
        <v>6</v>
      </c>
      <c r="D1420" s="8" t="s">
        <v>2118</v>
      </c>
      <c r="E1420" s="104">
        <v>2600</v>
      </c>
    </row>
    <row r="1421" spans="1:5" customFormat="1">
      <c r="A1421" s="103" t="s">
        <v>1838</v>
      </c>
      <c r="B1421" s="7" t="s">
        <v>2201</v>
      </c>
      <c r="C1421" s="7" t="s">
        <v>6</v>
      </c>
      <c r="D1421" s="8" t="s">
        <v>2118</v>
      </c>
      <c r="E1421" s="104">
        <v>2600</v>
      </c>
    </row>
    <row r="1422" spans="1:5" customFormat="1">
      <c r="A1422" s="103" t="s">
        <v>1839</v>
      </c>
      <c r="B1422" s="7" t="s">
        <v>2202</v>
      </c>
      <c r="C1422" s="7" t="s">
        <v>6</v>
      </c>
      <c r="D1422" s="8" t="s">
        <v>2118</v>
      </c>
      <c r="E1422" s="104">
        <v>2700</v>
      </c>
    </row>
    <row r="1423" spans="1:5" customFormat="1" ht="31.5">
      <c r="A1423" s="103" t="s">
        <v>1840</v>
      </c>
      <c r="B1423" s="7" t="s">
        <v>1841</v>
      </c>
      <c r="C1423" s="7" t="s">
        <v>71</v>
      </c>
      <c r="D1423" s="8" t="s">
        <v>2118</v>
      </c>
      <c r="E1423" s="104">
        <v>5600</v>
      </c>
    </row>
    <row r="1424" spans="1:5" customFormat="1" ht="47.25">
      <c r="A1424" s="103" t="s">
        <v>1842</v>
      </c>
      <c r="B1424" s="7" t="s">
        <v>1843</v>
      </c>
      <c r="C1424" s="7" t="s">
        <v>6</v>
      </c>
      <c r="D1424" s="8" t="s">
        <v>2118</v>
      </c>
      <c r="E1424" s="104">
        <v>6000</v>
      </c>
    </row>
    <row r="1425" spans="1:5" customFormat="1" ht="31.5">
      <c r="A1425" s="103" t="s">
        <v>1844</v>
      </c>
      <c r="B1425" s="7" t="s">
        <v>1845</v>
      </c>
      <c r="C1425" s="7" t="s">
        <v>71</v>
      </c>
      <c r="D1425" s="8" t="s">
        <v>2118</v>
      </c>
      <c r="E1425" s="104">
        <v>5600</v>
      </c>
    </row>
    <row r="1426" spans="1:5" customFormat="1" ht="31.5">
      <c r="A1426" s="103" t="s">
        <v>1846</v>
      </c>
      <c r="B1426" s="7" t="s">
        <v>1847</v>
      </c>
      <c r="C1426" s="7" t="s">
        <v>71</v>
      </c>
      <c r="D1426" s="8" t="s">
        <v>2118</v>
      </c>
      <c r="E1426" s="104">
        <v>11400</v>
      </c>
    </row>
    <row r="1427" spans="1:5" customFormat="1" ht="31.5">
      <c r="A1427" s="103" t="s">
        <v>1848</v>
      </c>
      <c r="B1427" s="7" t="s">
        <v>2969</v>
      </c>
      <c r="C1427" s="7" t="s">
        <v>6</v>
      </c>
      <c r="D1427" s="8" t="s">
        <v>2118</v>
      </c>
      <c r="E1427" s="104">
        <v>640</v>
      </c>
    </row>
    <row r="1428" spans="1:5" customFormat="1">
      <c r="A1428" s="103" t="s">
        <v>1849</v>
      </c>
      <c r="B1428" s="7" t="s">
        <v>2970</v>
      </c>
      <c r="C1428" s="7" t="s">
        <v>24</v>
      </c>
      <c r="D1428" s="8" t="s">
        <v>2118</v>
      </c>
      <c r="E1428" s="104">
        <v>5400</v>
      </c>
    </row>
    <row r="1429" spans="1:5" customFormat="1">
      <c r="A1429" s="103" t="s">
        <v>1850</v>
      </c>
      <c r="B1429" s="7" t="s">
        <v>2971</v>
      </c>
      <c r="C1429" s="7" t="s">
        <v>71</v>
      </c>
      <c r="D1429" s="8" t="s">
        <v>2118</v>
      </c>
      <c r="E1429" s="104">
        <v>5400</v>
      </c>
    </row>
    <row r="1430" spans="1:5" customFormat="1" ht="47.25">
      <c r="A1430" s="103" t="s">
        <v>1851</v>
      </c>
      <c r="B1430" s="7" t="s">
        <v>2972</v>
      </c>
      <c r="C1430" s="7" t="s">
        <v>1852</v>
      </c>
      <c r="D1430" s="8" t="s">
        <v>2118</v>
      </c>
      <c r="E1430" s="104">
        <v>8000</v>
      </c>
    </row>
    <row r="1431" spans="1:5" customFormat="1" ht="31.5">
      <c r="A1431" s="103" t="s">
        <v>1853</v>
      </c>
      <c r="B1431" s="7" t="s">
        <v>2973</v>
      </c>
      <c r="C1431" s="7" t="s">
        <v>6</v>
      </c>
      <c r="D1431" s="8" t="s">
        <v>2118</v>
      </c>
      <c r="E1431" s="104">
        <v>3000</v>
      </c>
    </row>
    <row r="1432" spans="1:5" customFormat="1" ht="31.5">
      <c r="A1432" s="103" t="s">
        <v>1854</v>
      </c>
      <c r="B1432" s="7" t="s">
        <v>1855</v>
      </c>
      <c r="C1432" s="7" t="s">
        <v>6</v>
      </c>
      <c r="D1432" s="8" t="s">
        <v>2118</v>
      </c>
      <c r="E1432" s="104">
        <v>3800</v>
      </c>
    </row>
    <row r="1433" spans="1:5" customFormat="1" ht="31.5">
      <c r="A1433" s="103" t="s">
        <v>1856</v>
      </c>
      <c r="B1433" s="7" t="s">
        <v>2974</v>
      </c>
      <c r="C1433" s="7" t="s">
        <v>6</v>
      </c>
      <c r="D1433" s="8" t="s">
        <v>2118</v>
      </c>
      <c r="E1433" s="104">
        <v>6000</v>
      </c>
    </row>
    <row r="1434" spans="1:5" customFormat="1" ht="31.5">
      <c r="A1434" s="103" t="s">
        <v>1857</v>
      </c>
      <c r="B1434" s="7" t="s">
        <v>2975</v>
      </c>
      <c r="C1434" s="7" t="s">
        <v>348</v>
      </c>
      <c r="D1434" s="8" t="s">
        <v>2118</v>
      </c>
      <c r="E1434" s="104">
        <v>6000</v>
      </c>
    </row>
    <row r="1435" spans="1:5" customFormat="1">
      <c r="A1435" s="9"/>
      <c r="B1435" s="138" t="s">
        <v>1858</v>
      </c>
      <c r="C1435" s="138"/>
      <c r="D1435" s="138"/>
      <c r="E1435" s="104"/>
    </row>
    <row r="1436" spans="1:5" customFormat="1" ht="31.5">
      <c r="A1436" s="103" t="s">
        <v>1859</v>
      </c>
      <c r="B1436" s="7" t="s">
        <v>2203</v>
      </c>
      <c r="C1436" s="7" t="s">
        <v>6</v>
      </c>
      <c r="D1436" s="8" t="s">
        <v>2109</v>
      </c>
      <c r="E1436" s="104">
        <v>3000</v>
      </c>
    </row>
    <row r="1437" spans="1:5" customFormat="1" ht="31.5">
      <c r="A1437" s="103" t="s">
        <v>1860</v>
      </c>
      <c r="B1437" s="7" t="s">
        <v>2204</v>
      </c>
      <c r="C1437" s="7" t="s">
        <v>1977</v>
      </c>
      <c r="D1437" s="8" t="s">
        <v>2109</v>
      </c>
      <c r="E1437" s="104">
        <v>3000</v>
      </c>
    </row>
    <row r="1438" spans="1:5" customFormat="1" ht="47.25">
      <c r="A1438" s="103" t="s">
        <v>1861</v>
      </c>
      <c r="B1438" s="7" t="s">
        <v>2205</v>
      </c>
      <c r="C1438" s="7" t="s">
        <v>1977</v>
      </c>
      <c r="D1438" s="8" t="s">
        <v>2111</v>
      </c>
      <c r="E1438" s="104">
        <v>4000</v>
      </c>
    </row>
    <row r="1439" spans="1:5" customFormat="1" ht="47.25">
      <c r="A1439" s="103" t="s">
        <v>1862</v>
      </c>
      <c r="B1439" s="7" t="s">
        <v>2206</v>
      </c>
      <c r="C1439" s="7" t="s">
        <v>1852</v>
      </c>
      <c r="D1439" s="8" t="s">
        <v>2111</v>
      </c>
      <c r="E1439" s="104">
        <v>7000</v>
      </c>
    </row>
    <row r="1440" spans="1:5" customFormat="1" ht="47.25">
      <c r="A1440" s="103" t="s">
        <v>2102</v>
      </c>
      <c r="B1440" s="7" t="s">
        <v>2207</v>
      </c>
      <c r="C1440" s="7" t="s">
        <v>1977</v>
      </c>
      <c r="D1440" s="8" t="s">
        <v>2109</v>
      </c>
      <c r="E1440" s="104">
        <v>3600</v>
      </c>
    </row>
    <row r="1441" spans="1:6" customFormat="1">
      <c r="A1441" s="103" t="s">
        <v>1863</v>
      </c>
      <c r="B1441" s="7" t="s">
        <v>1864</v>
      </c>
      <c r="C1441" s="7" t="s">
        <v>6</v>
      </c>
      <c r="D1441" s="8" t="s">
        <v>2109</v>
      </c>
      <c r="E1441" s="104">
        <v>3000</v>
      </c>
    </row>
    <row r="1442" spans="1:6" customFormat="1">
      <c r="A1442" s="103" t="s">
        <v>1865</v>
      </c>
      <c r="B1442" s="7" t="s">
        <v>1866</v>
      </c>
      <c r="C1442" s="7" t="s">
        <v>6</v>
      </c>
      <c r="D1442" s="8" t="s">
        <v>2107</v>
      </c>
      <c r="E1442" s="104">
        <v>2600</v>
      </c>
    </row>
    <row r="1443" spans="1:6" customFormat="1">
      <c r="A1443" s="103" t="s">
        <v>1867</v>
      </c>
      <c r="B1443" s="7" t="s">
        <v>1866</v>
      </c>
      <c r="C1443" s="7" t="s">
        <v>24</v>
      </c>
      <c r="D1443" s="8" t="s">
        <v>2107</v>
      </c>
      <c r="E1443" s="104">
        <v>2600</v>
      </c>
    </row>
    <row r="1444" spans="1:6" customFormat="1">
      <c r="A1444" s="9"/>
      <c r="B1444" s="138" t="s">
        <v>1868</v>
      </c>
      <c r="C1444" s="138"/>
      <c r="D1444" s="138"/>
      <c r="E1444" s="104"/>
    </row>
    <row r="1445" spans="1:6" customFormat="1" ht="63">
      <c r="A1445" s="105" t="s">
        <v>1869</v>
      </c>
      <c r="B1445" s="7" t="s">
        <v>1870</v>
      </c>
      <c r="C1445" s="7" t="s">
        <v>1978</v>
      </c>
      <c r="D1445" s="8" t="s">
        <v>2128</v>
      </c>
      <c r="E1445" s="104">
        <v>11000</v>
      </c>
    </row>
    <row r="1446" spans="1:6" customFormat="1">
      <c r="A1446" s="9"/>
      <c r="B1446" s="138" t="s">
        <v>1871</v>
      </c>
      <c r="C1446" s="138"/>
      <c r="D1446" s="138"/>
      <c r="E1446" s="104"/>
    </row>
    <row r="1447" spans="1:6" customFormat="1">
      <c r="A1447" s="103" t="s">
        <v>1872</v>
      </c>
      <c r="B1447" s="7" t="s">
        <v>1873</v>
      </c>
      <c r="C1447" s="7" t="s">
        <v>71</v>
      </c>
      <c r="D1447" s="8" t="s">
        <v>536</v>
      </c>
      <c r="E1447" s="104">
        <v>20000</v>
      </c>
    </row>
    <row r="1448" spans="1:6" customFormat="1">
      <c r="A1448" s="103" t="s">
        <v>1874</v>
      </c>
      <c r="B1448" s="7" t="s">
        <v>1875</v>
      </c>
      <c r="C1448" s="7" t="s">
        <v>71</v>
      </c>
      <c r="D1448" s="8" t="s">
        <v>536</v>
      </c>
      <c r="E1448" s="104">
        <v>14000</v>
      </c>
    </row>
    <row r="1449" spans="1:6" customFormat="1">
      <c r="A1449" s="103" t="s">
        <v>1876</v>
      </c>
      <c r="B1449" s="7" t="s">
        <v>1877</v>
      </c>
      <c r="C1449" s="7" t="s">
        <v>71</v>
      </c>
      <c r="D1449" s="8" t="s">
        <v>536</v>
      </c>
      <c r="E1449" s="104">
        <v>14000</v>
      </c>
    </row>
    <row r="1450" spans="1:6">
      <c r="A1450" s="106"/>
      <c r="B1450" s="139" t="s">
        <v>2211</v>
      </c>
      <c r="C1450" s="139"/>
      <c r="D1450" s="139"/>
      <c r="E1450" s="107"/>
      <c r="F1450" s="17"/>
    </row>
    <row r="1451" spans="1:6" s="3" customFormat="1" ht="94.5">
      <c r="A1451" s="108" t="s">
        <v>2212</v>
      </c>
      <c r="B1451" s="18" t="s">
        <v>2213</v>
      </c>
      <c r="C1451" s="18" t="s">
        <v>2214</v>
      </c>
      <c r="D1451" s="19" t="s">
        <v>122</v>
      </c>
      <c r="E1451" s="109">
        <v>3400</v>
      </c>
      <c r="F1451" s="23"/>
    </row>
    <row r="1452" spans="1:6" s="3" customFormat="1" ht="31.5">
      <c r="A1452" s="108" t="s">
        <v>2215</v>
      </c>
      <c r="B1452" s="18" t="s">
        <v>2216</v>
      </c>
      <c r="C1452" s="18" t="s">
        <v>71</v>
      </c>
      <c r="D1452" s="19" t="s">
        <v>122</v>
      </c>
      <c r="E1452" s="109">
        <v>1700</v>
      </c>
      <c r="F1452" s="23"/>
    </row>
    <row r="1453" spans="1:6" s="3" customFormat="1" ht="31.5">
      <c r="A1453" s="108" t="s">
        <v>2217</v>
      </c>
      <c r="B1453" s="18" t="s">
        <v>2218</v>
      </c>
      <c r="C1453" s="18" t="s">
        <v>71</v>
      </c>
      <c r="D1453" s="19" t="s">
        <v>266</v>
      </c>
      <c r="E1453" s="109">
        <v>2160</v>
      </c>
      <c r="F1453" s="23"/>
    </row>
    <row r="1454" spans="1:6" s="3" customFormat="1" ht="47.25">
      <c r="A1454" s="108" t="s">
        <v>2219</v>
      </c>
      <c r="B1454" s="18" t="s">
        <v>2220</v>
      </c>
      <c r="C1454" s="18" t="s">
        <v>71</v>
      </c>
      <c r="D1454" s="19" t="s">
        <v>11</v>
      </c>
      <c r="E1454" s="109">
        <v>2240</v>
      </c>
      <c r="F1454" s="23"/>
    </row>
    <row r="1455" spans="1:6" s="3" customFormat="1" ht="31.5">
      <c r="A1455" s="108" t="s">
        <v>2221</v>
      </c>
      <c r="B1455" s="18" t="s">
        <v>2222</v>
      </c>
      <c r="C1455" s="18" t="s">
        <v>71</v>
      </c>
      <c r="D1455" s="19" t="s">
        <v>465</v>
      </c>
      <c r="E1455" s="109">
        <v>3600</v>
      </c>
      <c r="F1455" s="23"/>
    </row>
    <row r="1456" spans="1:6" s="3" customFormat="1" ht="78.75">
      <c r="A1456" s="108" t="s">
        <v>2223</v>
      </c>
      <c r="B1456" s="18" t="s">
        <v>2224</v>
      </c>
      <c r="C1456" s="18" t="s">
        <v>2225</v>
      </c>
      <c r="D1456" s="19" t="s">
        <v>233</v>
      </c>
      <c r="E1456" s="109">
        <v>2500</v>
      </c>
      <c r="F1456" s="23"/>
    </row>
    <row r="1457" spans="1:6" ht="63">
      <c r="A1457" s="108" t="s">
        <v>2226</v>
      </c>
      <c r="B1457" s="18" t="s">
        <v>2227</v>
      </c>
      <c r="C1457" s="18" t="s">
        <v>2228</v>
      </c>
      <c r="D1457" s="19" t="s">
        <v>18</v>
      </c>
      <c r="E1457" s="109">
        <v>3500</v>
      </c>
      <c r="F1457" s="23"/>
    </row>
    <row r="1458" spans="1:6" ht="78.75">
      <c r="A1458" s="108" t="s">
        <v>2229</v>
      </c>
      <c r="B1458" s="18" t="s">
        <v>2230</v>
      </c>
      <c r="C1458" s="18" t="s">
        <v>2231</v>
      </c>
      <c r="D1458" s="19" t="s">
        <v>266</v>
      </c>
      <c r="E1458" s="109">
        <v>3500</v>
      </c>
      <c r="F1458" s="23"/>
    </row>
    <row r="1459" spans="1:6" ht="78.75">
      <c r="A1459" s="108" t="s">
        <v>2232</v>
      </c>
      <c r="B1459" s="18" t="s">
        <v>2233</v>
      </c>
      <c r="C1459" s="18" t="s">
        <v>2234</v>
      </c>
      <c r="D1459" s="19" t="s">
        <v>233</v>
      </c>
      <c r="E1459" s="109">
        <v>2850</v>
      </c>
      <c r="F1459" s="23"/>
    </row>
    <row r="1460" spans="1:6" ht="47.25">
      <c r="A1460" s="108" t="s">
        <v>2235</v>
      </c>
      <c r="B1460" s="18" t="s">
        <v>2236</v>
      </c>
      <c r="C1460" s="18" t="s">
        <v>71</v>
      </c>
      <c r="D1460" s="19" t="s">
        <v>11</v>
      </c>
      <c r="E1460" s="109">
        <v>1000</v>
      </c>
      <c r="F1460" s="23"/>
    </row>
    <row r="1461" spans="1:6" ht="63">
      <c r="A1461" s="108" t="s">
        <v>2237</v>
      </c>
      <c r="B1461" s="18" t="s">
        <v>2238</v>
      </c>
      <c r="C1461" s="18" t="s">
        <v>71</v>
      </c>
      <c r="D1461" s="19" t="s">
        <v>266</v>
      </c>
      <c r="E1461" s="109">
        <v>2920</v>
      </c>
      <c r="F1461" s="23"/>
    </row>
    <row r="1462" spans="1:6" ht="94.5">
      <c r="A1462" s="108" t="s">
        <v>2239</v>
      </c>
      <c r="B1462" s="18" t="s">
        <v>2240</v>
      </c>
      <c r="C1462" s="18" t="s">
        <v>2241</v>
      </c>
      <c r="D1462" s="19" t="s">
        <v>122</v>
      </c>
      <c r="E1462" s="109">
        <v>3500</v>
      </c>
      <c r="F1462" s="23"/>
    </row>
    <row r="1463" spans="1:6" ht="63">
      <c r="A1463" s="108" t="s">
        <v>2242</v>
      </c>
      <c r="B1463" s="18" t="s">
        <v>2243</v>
      </c>
      <c r="C1463" s="18" t="s">
        <v>71</v>
      </c>
      <c r="D1463" s="19" t="s">
        <v>122</v>
      </c>
      <c r="E1463" s="109">
        <v>3990</v>
      </c>
      <c r="F1463" s="24"/>
    </row>
    <row r="1464" spans="1:6" ht="47.25">
      <c r="A1464" s="108" t="s">
        <v>2244</v>
      </c>
      <c r="B1464" s="18" t="s">
        <v>2245</v>
      </c>
      <c r="C1464" s="18" t="s">
        <v>71</v>
      </c>
      <c r="D1464" s="19" t="s">
        <v>11</v>
      </c>
      <c r="E1464" s="100"/>
      <c r="F1464" s="23"/>
    </row>
    <row r="1465" spans="1:6" ht="47.25">
      <c r="A1465" s="108" t="s">
        <v>2246</v>
      </c>
      <c r="B1465" s="20" t="s">
        <v>2247</v>
      </c>
      <c r="C1465" s="20" t="s">
        <v>71</v>
      </c>
      <c r="D1465" s="19" t="s">
        <v>11</v>
      </c>
      <c r="E1465" s="109">
        <v>2560</v>
      </c>
      <c r="F1465" s="23"/>
    </row>
    <row r="1466" spans="1:6" ht="47.25">
      <c r="A1466" s="108" t="s">
        <v>2248</v>
      </c>
      <c r="B1466" s="18" t="s">
        <v>2249</v>
      </c>
      <c r="C1466" s="18" t="s">
        <v>71</v>
      </c>
      <c r="D1466" s="19" t="s">
        <v>11</v>
      </c>
      <c r="E1466" s="109">
        <v>630</v>
      </c>
      <c r="F1466" s="23"/>
    </row>
    <row r="1467" spans="1:6" ht="78.75">
      <c r="A1467" s="108" t="s">
        <v>2250</v>
      </c>
      <c r="B1467" s="18" t="s">
        <v>2251</v>
      </c>
      <c r="C1467" s="18" t="s">
        <v>2252</v>
      </c>
      <c r="D1467" s="19" t="s">
        <v>233</v>
      </c>
      <c r="E1467" s="109">
        <v>2200</v>
      </c>
      <c r="F1467" s="24"/>
    </row>
    <row r="1468" spans="1:6" ht="47.25">
      <c r="A1468" s="108" t="s">
        <v>2253</v>
      </c>
      <c r="B1468" s="18" t="s">
        <v>2254</v>
      </c>
      <c r="C1468" s="18" t="s">
        <v>71</v>
      </c>
      <c r="D1468" s="19" t="s">
        <v>11</v>
      </c>
      <c r="E1468" s="100">
        <v>1600</v>
      </c>
      <c r="F1468" s="23"/>
    </row>
    <row r="1469" spans="1:6" ht="31.5">
      <c r="A1469" s="108" t="s">
        <v>2255</v>
      </c>
      <c r="B1469" s="18" t="s">
        <v>2256</v>
      </c>
      <c r="C1469" s="18" t="s">
        <v>71</v>
      </c>
      <c r="D1469" s="19" t="s">
        <v>11</v>
      </c>
      <c r="E1469" s="109">
        <v>610</v>
      </c>
      <c r="F1469" s="23"/>
    </row>
    <row r="1470" spans="1:6" ht="31.5">
      <c r="A1470" s="108" t="s">
        <v>2257</v>
      </c>
      <c r="B1470" s="18" t="s">
        <v>2258</v>
      </c>
      <c r="C1470" s="18" t="s">
        <v>71</v>
      </c>
      <c r="D1470" s="19" t="s">
        <v>11</v>
      </c>
      <c r="E1470" s="109">
        <v>1400</v>
      </c>
      <c r="F1470" s="23"/>
    </row>
    <row r="1471" spans="1:6" ht="47.25">
      <c r="A1471" s="108" t="s">
        <v>2259</v>
      </c>
      <c r="B1471" s="18" t="s">
        <v>2260</v>
      </c>
      <c r="C1471" s="18" t="s">
        <v>71</v>
      </c>
      <c r="D1471" s="19" t="s">
        <v>11</v>
      </c>
      <c r="E1471" s="109">
        <v>3400</v>
      </c>
      <c r="F1471" s="23"/>
    </row>
    <row r="1472" spans="1:6" ht="47.25">
      <c r="A1472" s="108" t="s">
        <v>2261</v>
      </c>
      <c r="B1472" s="20" t="s">
        <v>2262</v>
      </c>
      <c r="C1472" s="20" t="s">
        <v>71</v>
      </c>
      <c r="D1472" s="19" t="s">
        <v>122</v>
      </c>
      <c r="E1472" s="109">
        <v>1310</v>
      </c>
      <c r="F1472" s="23"/>
    </row>
    <row r="1473" spans="1:6" ht="47.25">
      <c r="A1473" s="108" t="s">
        <v>2263</v>
      </c>
      <c r="B1473" s="18" t="s">
        <v>2264</v>
      </c>
      <c r="C1473" s="18" t="s">
        <v>2265</v>
      </c>
      <c r="D1473" s="19" t="s">
        <v>11</v>
      </c>
      <c r="E1473" s="109">
        <v>1330</v>
      </c>
      <c r="F1473" s="23"/>
    </row>
    <row r="1474" spans="1:6" ht="63">
      <c r="A1474" s="108" t="s">
        <v>2266</v>
      </c>
      <c r="B1474" s="18" t="s">
        <v>2267</v>
      </c>
      <c r="C1474" s="18" t="s">
        <v>2241</v>
      </c>
      <c r="D1474" s="19" t="s">
        <v>11</v>
      </c>
      <c r="E1474" s="109">
        <v>1490</v>
      </c>
      <c r="F1474" s="23"/>
    </row>
    <row r="1475" spans="1:6" ht="31.5">
      <c r="A1475" s="108" t="s">
        <v>2268</v>
      </c>
      <c r="B1475" s="18" t="s">
        <v>2269</v>
      </c>
      <c r="C1475" s="18" t="s">
        <v>895</v>
      </c>
      <c r="D1475" s="19" t="s">
        <v>18</v>
      </c>
      <c r="E1475" s="109">
        <v>880</v>
      </c>
      <c r="F1475" s="23"/>
    </row>
    <row r="1476" spans="1:6" ht="63">
      <c r="A1476" s="108" t="s">
        <v>2270</v>
      </c>
      <c r="B1476" s="18" t="s">
        <v>2271</v>
      </c>
      <c r="C1476" s="18" t="s">
        <v>895</v>
      </c>
      <c r="D1476" s="19" t="s">
        <v>135</v>
      </c>
      <c r="E1476" s="109">
        <v>1400</v>
      </c>
      <c r="F1476" s="23"/>
    </row>
    <row r="1477" spans="1:6" ht="94.5">
      <c r="A1477" s="108" t="s">
        <v>2272</v>
      </c>
      <c r="B1477" s="18" t="s">
        <v>2273</v>
      </c>
      <c r="C1477" s="18" t="s">
        <v>895</v>
      </c>
      <c r="D1477" s="19" t="s">
        <v>135</v>
      </c>
      <c r="E1477" s="109">
        <v>2500</v>
      </c>
      <c r="F1477" s="23"/>
    </row>
    <row r="1478" spans="1:6">
      <c r="A1478" s="108" t="s">
        <v>2274</v>
      </c>
      <c r="B1478" s="18" t="s">
        <v>2275</v>
      </c>
      <c r="C1478" s="18" t="s">
        <v>71</v>
      </c>
      <c r="D1478" s="19" t="s">
        <v>122</v>
      </c>
      <c r="E1478" s="109">
        <v>750</v>
      </c>
      <c r="F1478" s="23"/>
    </row>
    <row r="1479" spans="1:6" ht="94.5">
      <c r="A1479" s="108" t="s">
        <v>2276</v>
      </c>
      <c r="B1479" s="18" t="s">
        <v>2277</v>
      </c>
      <c r="C1479" s="18" t="s">
        <v>71</v>
      </c>
      <c r="D1479" s="19" t="s">
        <v>233</v>
      </c>
      <c r="E1479" s="109">
        <v>4520</v>
      </c>
      <c r="F1479" s="23"/>
    </row>
    <row r="1480" spans="1:6" ht="63">
      <c r="A1480" s="108" t="s">
        <v>2278</v>
      </c>
      <c r="B1480" s="18" t="s">
        <v>2279</v>
      </c>
      <c r="C1480" s="18" t="s">
        <v>71</v>
      </c>
      <c r="D1480" s="19" t="s">
        <v>342</v>
      </c>
      <c r="E1480" s="109">
        <v>1670</v>
      </c>
      <c r="F1480" s="23"/>
    </row>
    <row r="1481" spans="1:6" ht="94.5">
      <c r="A1481" s="108" t="s">
        <v>2280</v>
      </c>
      <c r="B1481" s="18" t="s">
        <v>2281</v>
      </c>
      <c r="C1481" s="18" t="s">
        <v>71</v>
      </c>
      <c r="D1481" s="19" t="s">
        <v>342</v>
      </c>
      <c r="E1481" s="109">
        <v>3360</v>
      </c>
      <c r="F1481" s="23"/>
    </row>
    <row r="1482" spans="1:6" ht="78.75">
      <c r="A1482" s="108" t="s">
        <v>2282</v>
      </c>
      <c r="B1482" s="18" t="s">
        <v>2283</v>
      </c>
      <c r="C1482" s="18" t="s">
        <v>71</v>
      </c>
      <c r="D1482" s="19" t="s">
        <v>342</v>
      </c>
      <c r="E1482" s="109">
        <v>2890</v>
      </c>
      <c r="F1482" s="23"/>
    </row>
    <row r="1483" spans="1:6" ht="47.25">
      <c r="A1483" s="108" t="s">
        <v>2284</v>
      </c>
      <c r="B1483" s="18" t="s">
        <v>2285</v>
      </c>
      <c r="C1483" s="18" t="s">
        <v>71</v>
      </c>
      <c r="D1483" s="19" t="s">
        <v>122</v>
      </c>
      <c r="E1483" s="109">
        <v>1310</v>
      </c>
      <c r="F1483" s="23"/>
    </row>
    <row r="1484" spans="1:6" ht="78.75">
      <c r="A1484" s="108" t="s">
        <v>2286</v>
      </c>
      <c r="B1484" s="18" t="s">
        <v>2287</v>
      </c>
      <c r="C1484" s="18" t="s">
        <v>71</v>
      </c>
      <c r="D1484" s="19" t="s">
        <v>342</v>
      </c>
      <c r="E1484" s="109">
        <v>3400</v>
      </c>
      <c r="F1484" s="23"/>
    </row>
    <row r="1485" spans="1:6" ht="141.75">
      <c r="A1485" s="108" t="s">
        <v>2288</v>
      </c>
      <c r="B1485" s="18" t="s">
        <v>2289</v>
      </c>
      <c r="C1485" s="18" t="s">
        <v>2290</v>
      </c>
      <c r="D1485" s="19" t="s">
        <v>122</v>
      </c>
      <c r="E1485" s="109">
        <v>5700</v>
      </c>
      <c r="F1485" s="23"/>
    </row>
    <row r="1486" spans="1:6" ht="157.5">
      <c r="A1486" s="108" t="s">
        <v>2291</v>
      </c>
      <c r="B1486" s="18" t="s">
        <v>2292</v>
      </c>
      <c r="C1486" s="18" t="s">
        <v>2293</v>
      </c>
      <c r="D1486" s="19" t="s">
        <v>233</v>
      </c>
      <c r="E1486" s="109">
        <v>5900</v>
      </c>
      <c r="F1486" s="23"/>
    </row>
    <row r="1487" spans="1:6" ht="78.75">
      <c r="A1487" s="108" t="s">
        <v>2294</v>
      </c>
      <c r="B1487" s="18" t="s">
        <v>2295</v>
      </c>
      <c r="C1487" s="18" t="s">
        <v>2228</v>
      </c>
      <c r="D1487" s="21" t="s">
        <v>122</v>
      </c>
      <c r="E1487" s="109">
        <v>2120</v>
      </c>
      <c r="F1487" s="23"/>
    </row>
    <row r="1488" spans="1:6" ht="47.25">
      <c r="A1488" s="108" t="s">
        <v>2296</v>
      </c>
      <c r="B1488" s="18" t="s">
        <v>2297</v>
      </c>
      <c r="C1488" s="18" t="s">
        <v>71</v>
      </c>
      <c r="D1488" s="21" t="s">
        <v>11</v>
      </c>
      <c r="E1488" s="109">
        <v>1200</v>
      </c>
      <c r="F1488" s="23"/>
    </row>
    <row r="1489" spans="1:6" ht="47.25">
      <c r="A1489" s="108" t="s">
        <v>2298</v>
      </c>
      <c r="B1489" s="18" t="s">
        <v>2299</v>
      </c>
      <c r="C1489" s="18" t="s">
        <v>71</v>
      </c>
      <c r="D1489" s="21" t="s">
        <v>122</v>
      </c>
      <c r="E1489" s="109">
        <v>1440</v>
      </c>
      <c r="F1489" s="23"/>
    </row>
    <row r="1490" spans="1:6" ht="110.25">
      <c r="A1490" s="108" t="s">
        <v>2300</v>
      </c>
      <c r="B1490" s="18" t="s">
        <v>2301</v>
      </c>
      <c r="C1490" s="18" t="s">
        <v>2302</v>
      </c>
      <c r="D1490" s="21" t="s">
        <v>122</v>
      </c>
      <c r="E1490" s="109">
        <v>1840</v>
      </c>
      <c r="F1490" s="23"/>
    </row>
    <row r="1491" spans="1:6">
      <c r="A1491" s="108" t="s">
        <v>2303</v>
      </c>
      <c r="B1491" s="22" t="s">
        <v>2304</v>
      </c>
      <c r="C1491" s="18" t="s">
        <v>71</v>
      </c>
      <c r="D1491" s="21" t="s">
        <v>11</v>
      </c>
      <c r="E1491" s="109">
        <v>515</v>
      </c>
      <c r="F1491" s="23"/>
    </row>
    <row r="1492" spans="1:6" ht="126">
      <c r="A1492" s="108" t="s">
        <v>2305</v>
      </c>
      <c r="B1492" s="18" t="s">
        <v>2306</v>
      </c>
      <c r="C1492" s="18" t="s">
        <v>2307</v>
      </c>
      <c r="D1492" s="21" t="s">
        <v>94</v>
      </c>
      <c r="E1492" s="109">
        <v>7500</v>
      </c>
      <c r="F1492" s="23"/>
    </row>
    <row r="1493" spans="1:6" ht="126">
      <c r="A1493" s="108" t="s">
        <v>2308</v>
      </c>
      <c r="B1493" s="18" t="s">
        <v>2309</v>
      </c>
      <c r="C1493" s="18" t="s">
        <v>2310</v>
      </c>
      <c r="D1493" s="21" t="s">
        <v>122</v>
      </c>
      <c r="E1493" s="109">
        <v>3410</v>
      </c>
      <c r="F1493" s="23"/>
    </row>
    <row r="1494" spans="1:6" ht="94.5">
      <c r="A1494" s="108" t="s">
        <v>2311</v>
      </c>
      <c r="B1494" s="18" t="s">
        <v>2312</v>
      </c>
      <c r="C1494" s="18" t="s">
        <v>2313</v>
      </c>
      <c r="D1494" s="21" t="s">
        <v>342</v>
      </c>
      <c r="E1494" s="109">
        <v>3930</v>
      </c>
      <c r="F1494" s="23"/>
    </row>
    <row r="1495" spans="1:6" ht="78.75">
      <c r="A1495" s="108" t="s">
        <v>2314</v>
      </c>
      <c r="B1495" s="18" t="s">
        <v>2315</v>
      </c>
      <c r="C1495" s="18" t="s">
        <v>2302</v>
      </c>
      <c r="D1495" s="21" t="s">
        <v>342</v>
      </c>
      <c r="E1495" s="109">
        <v>3630</v>
      </c>
      <c r="F1495" s="23"/>
    </row>
    <row r="1496" spans="1:6" ht="189">
      <c r="A1496" s="108" t="s">
        <v>2316</v>
      </c>
      <c r="B1496" s="18" t="s">
        <v>2317</v>
      </c>
      <c r="C1496" s="18" t="s">
        <v>2318</v>
      </c>
      <c r="D1496" s="21" t="s">
        <v>122</v>
      </c>
      <c r="E1496" s="109">
        <v>7740</v>
      </c>
      <c r="F1496" s="23"/>
    </row>
    <row r="1497" spans="1:6" ht="31.5">
      <c r="A1497" s="108" t="s">
        <v>2319</v>
      </c>
      <c r="B1497" s="18" t="s">
        <v>2320</v>
      </c>
      <c r="C1497" s="18" t="s">
        <v>2321</v>
      </c>
      <c r="D1497" s="21" t="s">
        <v>11</v>
      </c>
      <c r="E1497" s="109">
        <v>880</v>
      </c>
      <c r="F1497" s="23"/>
    </row>
    <row r="1498" spans="1:6" ht="126">
      <c r="A1498" s="108" t="s">
        <v>2322</v>
      </c>
      <c r="B1498" s="18" t="s">
        <v>2323</v>
      </c>
      <c r="C1498" s="18" t="s">
        <v>2318</v>
      </c>
      <c r="D1498" s="21" t="s">
        <v>122</v>
      </c>
      <c r="E1498" s="109">
        <v>4340</v>
      </c>
      <c r="F1498" s="23"/>
    </row>
    <row r="1499" spans="1:6" ht="110.25">
      <c r="A1499" s="108" t="s">
        <v>2324</v>
      </c>
      <c r="B1499" s="18" t="s">
        <v>2325</v>
      </c>
      <c r="C1499" s="18" t="s">
        <v>2326</v>
      </c>
      <c r="D1499" s="21" t="s">
        <v>18</v>
      </c>
      <c r="E1499" s="109">
        <v>1690</v>
      </c>
      <c r="F1499" s="23"/>
    </row>
    <row r="1500" spans="1:6" ht="63">
      <c r="A1500" s="108" t="s">
        <v>2327</v>
      </c>
      <c r="B1500" s="18" t="s">
        <v>2328</v>
      </c>
      <c r="C1500" s="18" t="s">
        <v>2302</v>
      </c>
      <c r="D1500" s="21" t="s">
        <v>18</v>
      </c>
      <c r="E1500" s="109">
        <v>1390</v>
      </c>
      <c r="F1500" s="23"/>
    </row>
    <row r="1501" spans="1:6" ht="78.75">
      <c r="A1501" s="108" t="s">
        <v>2329</v>
      </c>
      <c r="B1501" s="18" t="s">
        <v>2330</v>
      </c>
      <c r="C1501" s="18" t="s">
        <v>2302</v>
      </c>
      <c r="D1501" s="21" t="s">
        <v>18</v>
      </c>
      <c r="E1501" s="109">
        <v>1860</v>
      </c>
      <c r="F1501" s="23"/>
    </row>
    <row r="1502" spans="1:6" ht="31.5">
      <c r="A1502" s="108" t="s">
        <v>2331</v>
      </c>
      <c r="B1502" s="18" t="s">
        <v>2332</v>
      </c>
      <c r="C1502" s="18" t="s">
        <v>2333</v>
      </c>
      <c r="D1502" s="21" t="s">
        <v>11</v>
      </c>
      <c r="E1502" s="109">
        <v>950</v>
      </c>
      <c r="F1502" s="24"/>
    </row>
    <row r="1503" spans="1:6" ht="63">
      <c r="A1503" s="108" t="s">
        <v>2334</v>
      </c>
      <c r="B1503" s="18" t="s">
        <v>2335</v>
      </c>
      <c r="C1503" s="18" t="s">
        <v>2336</v>
      </c>
      <c r="D1503" s="21" t="s">
        <v>122</v>
      </c>
      <c r="E1503" s="100">
        <v>1750</v>
      </c>
      <c r="F1503" s="24"/>
    </row>
    <row r="1504" spans="1:6" ht="48" thickBot="1">
      <c r="A1504" s="108" t="s">
        <v>2337</v>
      </c>
      <c r="B1504" s="18" t="s">
        <v>2338</v>
      </c>
      <c r="C1504" s="18" t="s">
        <v>71</v>
      </c>
      <c r="D1504" s="21" t="s">
        <v>122</v>
      </c>
      <c r="E1504" s="100">
        <v>1065</v>
      </c>
    </row>
    <row r="1505" spans="1:5">
      <c r="A1505" s="125" t="s">
        <v>2339</v>
      </c>
      <c r="B1505" s="25" t="s">
        <v>2340</v>
      </c>
      <c r="C1505" s="125" t="s">
        <v>2342</v>
      </c>
      <c r="D1505" s="127" t="s">
        <v>135</v>
      </c>
      <c r="E1505" s="130">
        <v>2900</v>
      </c>
    </row>
    <row r="1506" spans="1:5" ht="48" thickBot="1">
      <c r="A1506" s="133"/>
      <c r="B1506" s="26" t="s">
        <v>2341</v>
      </c>
      <c r="C1506" s="133"/>
      <c r="D1506" s="129"/>
      <c r="E1506" s="132"/>
    </row>
    <row r="1507" spans="1:5">
      <c r="A1507" s="125" t="s">
        <v>2343</v>
      </c>
      <c r="B1507" s="27" t="s">
        <v>2344</v>
      </c>
      <c r="C1507" s="125" t="s">
        <v>2342</v>
      </c>
      <c r="D1507" s="127" t="s">
        <v>2460</v>
      </c>
      <c r="E1507" s="130">
        <v>9950</v>
      </c>
    </row>
    <row r="1508" spans="1:5" ht="111" thickBot="1">
      <c r="A1508" s="133"/>
      <c r="B1508" s="26" t="s">
        <v>2345</v>
      </c>
      <c r="C1508" s="133"/>
      <c r="D1508" s="129"/>
      <c r="E1508" s="132"/>
    </row>
    <row r="1509" spans="1:5">
      <c r="A1509" s="125" t="s">
        <v>2346</v>
      </c>
      <c r="B1509" s="27" t="s">
        <v>2347</v>
      </c>
      <c r="C1509" s="28" t="s">
        <v>2350</v>
      </c>
      <c r="D1509" s="127" t="s">
        <v>2461</v>
      </c>
      <c r="E1509" s="130">
        <v>2200</v>
      </c>
    </row>
    <row r="1510" spans="1:5" ht="31.5">
      <c r="A1510" s="126"/>
      <c r="B1510" s="29" t="s">
        <v>2348</v>
      </c>
      <c r="C1510" s="28" t="s">
        <v>2351</v>
      </c>
      <c r="D1510" s="128"/>
      <c r="E1510" s="131"/>
    </row>
    <row r="1511" spans="1:5" ht="16.5" thickBot="1">
      <c r="A1511" s="133"/>
      <c r="B1511" s="26" t="s">
        <v>2349</v>
      </c>
      <c r="C1511" s="30" t="s">
        <v>2352</v>
      </c>
      <c r="D1511" s="129"/>
      <c r="E1511" s="132"/>
    </row>
    <row r="1512" spans="1:5">
      <c r="A1512" s="125" t="s">
        <v>2353</v>
      </c>
      <c r="B1512" s="27" t="s">
        <v>2354</v>
      </c>
      <c r="C1512" s="28" t="s">
        <v>2350</v>
      </c>
      <c r="D1512" s="127" t="s">
        <v>11</v>
      </c>
      <c r="E1512" s="125">
        <v>1050</v>
      </c>
    </row>
    <row r="1513" spans="1:5" ht="63">
      <c r="A1513" s="126"/>
      <c r="B1513" s="29" t="s">
        <v>2355</v>
      </c>
      <c r="C1513" s="28" t="s">
        <v>2352</v>
      </c>
      <c r="D1513" s="128"/>
      <c r="E1513" s="126"/>
    </row>
    <row r="1514" spans="1:5" ht="16.5" thickBot="1">
      <c r="A1514" s="133"/>
      <c r="B1514" s="26"/>
      <c r="C1514" s="30"/>
      <c r="D1514" s="129"/>
      <c r="E1514" s="133"/>
    </row>
    <row r="1515" spans="1:5">
      <c r="A1515" s="125" t="s">
        <v>2356</v>
      </c>
      <c r="B1515" s="27" t="s">
        <v>2357</v>
      </c>
      <c r="C1515" s="28" t="s">
        <v>2350</v>
      </c>
      <c r="D1515" s="127" t="s">
        <v>122</v>
      </c>
      <c r="E1515" s="125">
        <v>940</v>
      </c>
    </row>
    <row r="1516" spans="1:5" ht="48" thickBot="1">
      <c r="A1516" s="133"/>
      <c r="B1516" s="26" t="s">
        <v>2358</v>
      </c>
      <c r="C1516" s="30" t="s">
        <v>2352</v>
      </c>
      <c r="D1516" s="129"/>
      <c r="E1516" s="133"/>
    </row>
    <row r="1517" spans="1:5">
      <c r="A1517" s="125" t="s">
        <v>2359</v>
      </c>
      <c r="B1517" s="27" t="s">
        <v>2360</v>
      </c>
      <c r="C1517" s="125" t="s">
        <v>2342</v>
      </c>
      <c r="D1517" s="127" t="s">
        <v>94</v>
      </c>
      <c r="E1517" s="130">
        <v>2100</v>
      </c>
    </row>
    <row r="1518" spans="1:5" ht="79.5" thickBot="1">
      <c r="A1518" s="133"/>
      <c r="B1518" s="26" t="s">
        <v>2361</v>
      </c>
      <c r="C1518" s="133"/>
      <c r="D1518" s="129"/>
      <c r="E1518" s="132"/>
    </row>
    <row r="1519" spans="1:5">
      <c r="A1519" s="125" t="s">
        <v>2362</v>
      </c>
      <c r="B1519" s="27" t="s">
        <v>2363</v>
      </c>
      <c r="C1519" s="28" t="s">
        <v>2350</v>
      </c>
      <c r="D1519" s="127" t="s">
        <v>122</v>
      </c>
      <c r="E1519" s="125">
        <v>1660</v>
      </c>
    </row>
    <row r="1520" spans="1:5" ht="32.25" thickBot="1">
      <c r="A1520" s="133"/>
      <c r="B1520" s="26" t="s">
        <v>2364</v>
      </c>
      <c r="C1520" s="30" t="s">
        <v>2352</v>
      </c>
      <c r="D1520" s="129"/>
      <c r="E1520" s="133"/>
    </row>
    <row r="1521" spans="1:5">
      <c r="A1521" s="125" t="s">
        <v>2365</v>
      </c>
      <c r="B1521" s="27" t="s">
        <v>2363</v>
      </c>
      <c r="C1521" s="28" t="s">
        <v>2350</v>
      </c>
      <c r="D1521" s="127" t="s">
        <v>11</v>
      </c>
      <c r="E1521" s="125">
        <v>1400</v>
      </c>
    </row>
    <row r="1522" spans="1:5" ht="63.75" thickBot="1">
      <c r="A1522" s="133"/>
      <c r="B1522" s="26" t="s">
        <v>2366</v>
      </c>
      <c r="C1522" s="30" t="s">
        <v>2352</v>
      </c>
      <c r="D1522" s="129"/>
      <c r="E1522" s="133"/>
    </row>
    <row r="1523" spans="1:5">
      <c r="A1523" s="125" t="s">
        <v>2367</v>
      </c>
      <c r="B1523" s="27" t="s">
        <v>2368</v>
      </c>
      <c r="C1523" s="28" t="s">
        <v>2350</v>
      </c>
      <c r="D1523" s="127" t="s">
        <v>11</v>
      </c>
      <c r="E1523" s="130">
        <v>2570</v>
      </c>
    </row>
    <row r="1524" spans="1:5" ht="48" thickBot="1">
      <c r="A1524" s="133"/>
      <c r="B1524" s="26" t="s">
        <v>2369</v>
      </c>
      <c r="C1524" s="30" t="s">
        <v>2370</v>
      </c>
      <c r="D1524" s="129"/>
      <c r="E1524" s="132"/>
    </row>
    <row r="1525" spans="1:5">
      <c r="A1525" s="125" t="s">
        <v>2371</v>
      </c>
      <c r="B1525" s="27" t="s">
        <v>2372</v>
      </c>
      <c r="C1525" s="28" t="s">
        <v>2350</v>
      </c>
      <c r="D1525" s="127" t="s">
        <v>11</v>
      </c>
      <c r="E1525" s="125">
        <v>2000</v>
      </c>
    </row>
    <row r="1526" spans="1:5" ht="31.5">
      <c r="A1526" s="126"/>
      <c r="B1526" s="29" t="s">
        <v>2373</v>
      </c>
      <c r="C1526" s="28" t="s">
        <v>2370</v>
      </c>
      <c r="D1526" s="128"/>
      <c r="E1526" s="126"/>
    </row>
    <row r="1527" spans="1:5" ht="31.5">
      <c r="A1527" s="126"/>
      <c r="B1527" s="29" t="s">
        <v>2374</v>
      </c>
      <c r="C1527" s="29"/>
      <c r="D1527" s="128"/>
      <c r="E1527" s="126"/>
    </row>
    <row r="1528" spans="1:5" ht="16.5" thickBot="1">
      <c r="A1528" s="133"/>
      <c r="B1528" s="26"/>
      <c r="C1528" s="26"/>
      <c r="D1528" s="129"/>
      <c r="E1528" s="133"/>
    </row>
    <row r="1529" spans="1:5">
      <c r="A1529" s="125" t="s">
        <v>2375</v>
      </c>
      <c r="B1529" s="27" t="s">
        <v>2376</v>
      </c>
      <c r="C1529" s="125" t="s">
        <v>2342</v>
      </c>
      <c r="D1529" s="127" t="s">
        <v>11</v>
      </c>
      <c r="E1529" s="125">
        <v>1630</v>
      </c>
    </row>
    <row r="1530" spans="1:5" ht="79.5" thickBot="1">
      <c r="A1530" s="133"/>
      <c r="B1530" s="26" t="s">
        <v>2377</v>
      </c>
      <c r="C1530" s="133"/>
      <c r="D1530" s="129"/>
      <c r="E1530" s="133"/>
    </row>
    <row r="1531" spans="1:5">
      <c r="A1531" s="125" t="s">
        <v>2378</v>
      </c>
      <c r="B1531" s="27" t="s">
        <v>2379</v>
      </c>
      <c r="C1531" s="125" t="s">
        <v>2342</v>
      </c>
      <c r="D1531" s="127" t="s">
        <v>11</v>
      </c>
      <c r="E1531" s="125">
        <v>530</v>
      </c>
    </row>
    <row r="1532" spans="1:5" ht="32.25" thickBot="1">
      <c r="A1532" s="133"/>
      <c r="B1532" s="26" t="s">
        <v>2380</v>
      </c>
      <c r="C1532" s="133"/>
      <c r="D1532" s="129"/>
      <c r="E1532" s="133"/>
    </row>
    <row r="1533" spans="1:5">
      <c r="A1533" s="125" t="s">
        <v>2381</v>
      </c>
      <c r="B1533" s="27" t="s">
        <v>2382</v>
      </c>
      <c r="C1533" s="125" t="s">
        <v>2342</v>
      </c>
      <c r="D1533" s="127" t="s">
        <v>11</v>
      </c>
      <c r="E1533" s="125">
        <v>840</v>
      </c>
    </row>
    <row r="1534" spans="1:5" ht="48" thickBot="1">
      <c r="A1534" s="133"/>
      <c r="B1534" s="26" t="s">
        <v>2383</v>
      </c>
      <c r="C1534" s="133"/>
      <c r="D1534" s="129"/>
      <c r="E1534" s="133"/>
    </row>
    <row r="1535" spans="1:5">
      <c r="A1535" s="125" t="s">
        <v>2384</v>
      </c>
      <c r="B1535" s="27" t="s">
        <v>2385</v>
      </c>
      <c r="C1535" s="28" t="s">
        <v>2350</v>
      </c>
      <c r="D1535" s="127" t="s">
        <v>11</v>
      </c>
      <c r="E1535" s="125">
        <v>830</v>
      </c>
    </row>
    <row r="1536" spans="1:5" ht="48" thickBot="1">
      <c r="A1536" s="133"/>
      <c r="B1536" s="26" t="s">
        <v>2386</v>
      </c>
      <c r="C1536" s="30" t="s">
        <v>2352</v>
      </c>
      <c r="D1536" s="129"/>
      <c r="E1536" s="133"/>
    </row>
    <row r="1537" spans="1:5" ht="31.5">
      <c r="A1537" s="125" t="s">
        <v>2387</v>
      </c>
      <c r="B1537" s="27" t="s">
        <v>2388</v>
      </c>
      <c r="C1537" s="28" t="s">
        <v>2350</v>
      </c>
      <c r="D1537" s="127" t="s">
        <v>31</v>
      </c>
      <c r="E1537" s="130">
        <v>7300</v>
      </c>
    </row>
    <row r="1538" spans="1:5" ht="126">
      <c r="A1538" s="126"/>
      <c r="B1538" s="29" t="s">
        <v>2389</v>
      </c>
      <c r="C1538" s="28" t="s">
        <v>2390</v>
      </c>
      <c r="D1538" s="128"/>
      <c r="E1538" s="131"/>
    </row>
    <row r="1539" spans="1:5">
      <c r="A1539" s="126"/>
      <c r="B1539" s="29"/>
      <c r="C1539" s="28" t="s">
        <v>2391</v>
      </c>
      <c r="D1539" s="128"/>
      <c r="E1539" s="131"/>
    </row>
    <row r="1540" spans="1:5" ht="63">
      <c r="A1540" s="126"/>
      <c r="B1540" s="29"/>
      <c r="C1540" s="28" t="s">
        <v>2392</v>
      </c>
      <c r="D1540" s="128"/>
      <c r="E1540" s="131"/>
    </row>
    <row r="1541" spans="1:5" ht="16.5" thickBot="1">
      <c r="A1541" s="133"/>
      <c r="B1541" s="26"/>
      <c r="C1541" s="30"/>
      <c r="D1541" s="129"/>
      <c r="E1541" s="132"/>
    </row>
    <row r="1542" spans="1:5">
      <c r="A1542" s="125" t="s">
        <v>2393</v>
      </c>
      <c r="B1542" s="27" t="s">
        <v>2394</v>
      </c>
      <c r="C1542" s="28" t="s">
        <v>2350</v>
      </c>
      <c r="D1542" s="127" t="s">
        <v>465</v>
      </c>
      <c r="E1542" s="130">
        <v>9540</v>
      </c>
    </row>
    <row r="1543" spans="1:5" ht="157.5">
      <c r="A1543" s="126"/>
      <c r="B1543" s="29" t="s">
        <v>2395</v>
      </c>
      <c r="C1543" s="28" t="s">
        <v>2351</v>
      </c>
      <c r="D1543" s="128"/>
      <c r="E1543" s="131"/>
    </row>
    <row r="1544" spans="1:5" ht="16.5" thickBot="1">
      <c r="A1544" s="133"/>
      <c r="B1544" s="26"/>
      <c r="C1544" s="30" t="s">
        <v>2352</v>
      </c>
      <c r="D1544" s="129"/>
      <c r="E1544" s="132"/>
    </row>
    <row r="1545" spans="1:5">
      <c r="A1545" s="125" t="s">
        <v>2396</v>
      </c>
      <c r="B1545" s="27" t="s">
        <v>2397</v>
      </c>
      <c r="C1545" s="28" t="s">
        <v>2350</v>
      </c>
      <c r="D1545" s="127" t="s">
        <v>11</v>
      </c>
      <c r="E1545" s="130">
        <v>9400</v>
      </c>
    </row>
    <row r="1546" spans="1:5" ht="157.5">
      <c r="A1546" s="126"/>
      <c r="B1546" s="29" t="s">
        <v>2398</v>
      </c>
      <c r="C1546" s="28" t="s">
        <v>2351</v>
      </c>
      <c r="D1546" s="128"/>
      <c r="E1546" s="131"/>
    </row>
    <row r="1547" spans="1:5" ht="32.25" thickBot="1">
      <c r="A1547" s="133"/>
      <c r="B1547" s="26" t="s">
        <v>2399</v>
      </c>
      <c r="C1547" s="30" t="s">
        <v>2352</v>
      </c>
      <c r="D1547" s="129"/>
      <c r="E1547" s="132"/>
    </row>
    <row r="1548" spans="1:5">
      <c r="A1548" s="125" t="s">
        <v>2400</v>
      </c>
      <c r="B1548" s="27" t="s">
        <v>2401</v>
      </c>
      <c r="C1548" s="125" t="s">
        <v>2342</v>
      </c>
      <c r="D1548" s="127" t="s">
        <v>2460</v>
      </c>
      <c r="E1548" s="130">
        <v>4050</v>
      </c>
    </row>
    <row r="1549" spans="1:5" ht="79.5" thickBot="1">
      <c r="A1549" s="133"/>
      <c r="B1549" s="26" t="s">
        <v>2402</v>
      </c>
      <c r="C1549" s="133"/>
      <c r="D1549" s="129"/>
      <c r="E1549" s="132"/>
    </row>
    <row r="1550" spans="1:5">
      <c r="A1550" s="125" t="s">
        <v>2403</v>
      </c>
      <c r="B1550" s="27" t="s">
        <v>2404</v>
      </c>
      <c r="C1550" s="125" t="s">
        <v>2342</v>
      </c>
      <c r="D1550" s="127" t="s">
        <v>2460</v>
      </c>
      <c r="E1550" s="125">
        <v>1900</v>
      </c>
    </row>
    <row r="1551" spans="1:5" ht="48" thickBot="1">
      <c r="A1551" s="133"/>
      <c r="B1551" s="26" t="s">
        <v>2405</v>
      </c>
      <c r="C1551" s="133"/>
      <c r="D1551" s="129"/>
      <c r="E1551" s="133"/>
    </row>
    <row r="1552" spans="1:5">
      <c r="A1552" s="125" t="s">
        <v>2406</v>
      </c>
      <c r="B1552" s="27" t="s">
        <v>2407</v>
      </c>
      <c r="C1552" s="125" t="s">
        <v>2342</v>
      </c>
      <c r="D1552" s="127" t="s">
        <v>2459</v>
      </c>
      <c r="E1552" s="130">
        <v>4390</v>
      </c>
    </row>
    <row r="1553" spans="1:5" ht="63.75" thickBot="1">
      <c r="A1553" s="133"/>
      <c r="B1553" s="26" t="s">
        <v>2408</v>
      </c>
      <c r="C1553" s="133"/>
      <c r="D1553" s="129"/>
      <c r="E1553" s="132"/>
    </row>
    <row r="1554" spans="1:5">
      <c r="A1554" s="125" t="s">
        <v>2409</v>
      </c>
      <c r="B1554" s="27" t="s">
        <v>2410</v>
      </c>
      <c r="C1554" s="125" t="s">
        <v>2412</v>
      </c>
      <c r="D1554" s="127" t="s">
        <v>122</v>
      </c>
      <c r="E1554" s="125">
        <v>800</v>
      </c>
    </row>
    <row r="1555" spans="1:5" ht="32.25" thickBot="1">
      <c r="A1555" s="133"/>
      <c r="B1555" s="26" t="s">
        <v>2411</v>
      </c>
      <c r="C1555" s="133"/>
      <c r="D1555" s="129"/>
      <c r="E1555" s="133"/>
    </row>
    <row r="1556" spans="1:5">
      <c r="A1556" s="125" t="s">
        <v>2413</v>
      </c>
      <c r="B1556" s="27" t="s">
        <v>2414</v>
      </c>
      <c r="C1556" s="125" t="s">
        <v>2342</v>
      </c>
      <c r="D1556" s="127" t="s">
        <v>122</v>
      </c>
      <c r="E1556" s="130">
        <v>20980</v>
      </c>
    </row>
    <row r="1557" spans="1:5" ht="32.25" thickBot="1">
      <c r="A1557" s="133"/>
      <c r="B1557" s="26" t="s">
        <v>2415</v>
      </c>
      <c r="C1557" s="133"/>
      <c r="D1557" s="129"/>
      <c r="E1557" s="132"/>
    </row>
    <row r="1558" spans="1:5">
      <c r="A1558" s="125" t="s">
        <v>2416</v>
      </c>
      <c r="B1558" s="27" t="s">
        <v>2417</v>
      </c>
      <c r="C1558" s="125" t="s">
        <v>2342</v>
      </c>
      <c r="D1558" s="127" t="s">
        <v>122</v>
      </c>
      <c r="E1558" s="125">
        <v>1255</v>
      </c>
    </row>
    <row r="1559" spans="1:5" ht="32.25" thickBot="1">
      <c r="A1559" s="133"/>
      <c r="B1559" s="26" t="s">
        <v>2418</v>
      </c>
      <c r="C1559" s="133"/>
      <c r="D1559" s="129"/>
      <c r="E1559" s="133"/>
    </row>
    <row r="1560" spans="1:5">
      <c r="A1560" s="125" t="s">
        <v>2419</v>
      </c>
      <c r="B1560" s="27" t="s">
        <v>2420</v>
      </c>
      <c r="C1560" s="28" t="s">
        <v>2350</v>
      </c>
      <c r="D1560" s="127" t="s">
        <v>122</v>
      </c>
      <c r="E1560" s="130">
        <v>3000</v>
      </c>
    </row>
    <row r="1561" spans="1:5" ht="95.25" thickBot="1">
      <c r="A1561" s="133"/>
      <c r="B1561" s="26" t="s">
        <v>2421</v>
      </c>
      <c r="C1561" s="30" t="s">
        <v>2370</v>
      </c>
      <c r="D1561" s="129"/>
      <c r="E1561" s="132"/>
    </row>
    <row r="1562" spans="1:5">
      <c r="A1562" s="125" t="s">
        <v>2422</v>
      </c>
      <c r="B1562" s="27" t="s">
        <v>2423</v>
      </c>
      <c r="C1562" s="28" t="s">
        <v>2350</v>
      </c>
      <c r="D1562" s="127" t="s">
        <v>122</v>
      </c>
      <c r="E1562" s="130">
        <v>4010</v>
      </c>
    </row>
    <row r="1563" spans="1:5" ht="110.25">
      <c r="A1563" s="126"/>
      <c r="B1563" s="29" t="s">
        <v>2424</v>
      </c>
      <c r="C1563" s="28" t="s">
        <v>2425</v>
      </c>
      <c r="D1563" s="128"/>
      <c r="E1563" s="131"/>
    </row>
    <row r="1564" spans="1:5" ht="16.5" thickBot="1">
      <c r="A1564" s="133"/>
      <c r="B1564" s="26"/>
      <c r="C1564" s="30" t="s">
        <v>2352</v>
      </c>
      <c r="D1564" s="129"/>
      <c r="E1564" s="132"/>
    </row>
    <row r="1565" spans="1:5">
      <c r="A1565" s="125" t="s">
        <v>2426</v>
      </c>
      <c r="B1565" s="27" t="s">
        <v>2427</v>
      </c>
      <c r="C1565" s="28" t="s">
        <v>2350</v>
      </c>
      <c r="D1565" s="127" t="s">
        <v>122</v>
      </c>
      <c r="E1565" s="130">
        <v>3070</v>
      </c>
    </row>
    <row r="1566" spans="1:5" ht="111" thickBot="1">
      <c r="A1566" s="133"/>
      <c r="B1566" s="26" t="s">
        <v>2428</v>
      </c>
      <c r="C1566" s="30" t="s">
        <v>2390</v>
      </c>
      <c r="D1566" s="129"/>
      <c r="E1566" s="132"/>
    </row>
    <row r="1567" spans="1:5">
      <c r="A1567" s="125" t="s">
        <v>2429</v>
      </c>
      <c r="B1567" s="27" t="s">
        <v>2430</v>
      </c>
      <c r="C1567" s="28" t="s">
        <v>2350</v>
      </c>
      <c r="D1567" s="127" t="s">
        <v>122</v>
      </c>
      <c r="E1567" s="130">
        <v>2510</v>
      </c>
    </row>
    <row r="1568" spans="1:5" ht="78.75" customHeight="1">
      <c r="A1568" s="126"/>
      <c r="B1568" s="29" t="s">
        <v>2431</v>
      </c>
      <c r="C1568" s="28" t="s">
        <v>2432</v>
      </c>
      <c r="D1568" s="128"/>
      <c r="E1568" s="131"/>
    </row>
    <row r="1569" spans="1:5" ht="16.5" thickBot="1">
      <c r="A1569" s="126"/>
      <c r="B1569" s="29"/>
      <c r="C1569" s="28" t="s">
        <v>2352</v>
      </c>
      <c r="D1569" s="129"/>
      <c r="E1569" s="132"/>
    </row>
    <row r="1570" spans="1:5" ht="48" thickBot="1">
      <c r="A1570" s="57" t="s">
        <v>2976</v>
      </c>
      <c r="B1570" s="60" t="s">
        <v>2987</v>
      </c>
      <c r="C1570" s="55" t="s">
        <v>2342</v>
      </c>
      <c r="D1570" s="32" t="s">
        <v>122</v>
      </c>
      <c r="E1570" s="31">
        <v>1980</v>
      </c>
    </row>
    <row r="1571" spans="1:5" ht="32.25" thickBot="1">
      <c r="A1571" s="57" t="s">
        <v>2977</v>
      </c>
      <c r="B1571" s="60" t="s">
        <v>2988</v>
      </c>
      <c r="C1571" s="60" t="s">
        <v>2985</v>
      </c>
      <c r="D1571" s="32" t="s">
        <v>122</v>
      </c>
      <c r="E1571" s="31">
        <v>2180</v>
      </c>
    </row>
    <row r="1572" spans="1:5" ht="79.5" thickBot="1">
      <c r="A1572" s="57" t="s">
        <v>2978</v>
      </c>
      <c r="B1572" s="60" t="s">
        <v>2989</v>
      </c>
      <c r="C1572" s="60" t="s">
        <v>2985</v>
      </c>
      <c r="D1572" s="32" t="s">
        <v>122</v>
      </c>
      <c r="E1572" s="31">
        <v>2980</v>
      </c>
    </row>
    <row r="1573" spans="1:5" ht="63.75" thickBot="1">
      <c r="A1573" s="59" t="s">
        <v>2979</v>
      </c>
      <c r="B1573" s="60" t="s">
        <v>2990</v>
      </c>
      <c r="C1573" s="55" t="s">
        <v>2342</v>
      </c>
      <c r="D1573" s="32" t="s">
        <v>122</v>
      </c>
      <c r="E1573" s="31">
        <v>2280</v>
      </c>
    </row>
    <row r="1574" spans="1:5" ht="63.75" thickBot="1">
      <c r="A1574" s="59" t="s">
        <v>2980</v>
      </c>
      <c r="B1574" s="60" t="s">
        <v>2991</v>
      </c>
      <c r="C1574" s="55" t="s">
        <v>2342</v>
      </c>
      <c r="D1574" s="32" t="s">
        <v>2460</v>
      </c>
      <c r="E1574" s="31">
        <v>4780</v>
      </c>
    </row>
    <row r="1575" spans="1:5" ht="63.75" thickBot="1">
      <c r="A1575" s="59" t="s">
        <v>2981</v>
      </c>
      <c r="B1575" s="60" t="s">
        <v>2992</v>
      </c>
      <c r="C1575" s="55" t="s">
        <v>2342</v>
      </c>
      <c r="D1575" s="32" t="s">
        <v>122</v>
      </c>
      <c r="E1575" s="31">
        <v>2460</v>
      </c>
    </row>
    <row r="1576" spans="1:5" ht="48" thickBot="1">
      <c r="A1576" s="59" t="s">
        <v>2982</v>
      </c>
      <c r="B1576" s="60" t="s">
        <v>2993</v>
      </c>
      <c r="C1576" s="55" t="s">
        <v>2342</v>
      </c>
      <c r="D1576" s="32" t="s">
        <v>2460</v>
      </c>
      <c r="E1576" s="31">
        <v>6380</v>
      </c>
    </row>
    <row r="1577" spans="1:5" ht="237" thickBot="1">
      <c r="A1577" s="59" t="s">
        <v>2983</v>
      </c>
      <c r="B1577" s="60" t="s">
        <v>2994</v>
      </c>
      <c r="C1577" s="60" t="s">
        <v>2986</v>
      </c>
      <c r="D1577" s="32" t="s">
        <v>31</v>
      </c>
      <c r="E1577" s="31">
        <v>4580</v>
      </c>
    </row>
    <row r="1578" spans="1:5" ht="111" thickBot="1">
      <c r="A1578" s="59" t="s">
        <v>2984</v>
      </c>
      <c r="B1578" s="60" t="s">
        <v>2995</v>
      </c>
      <c r="C1578" s="115" t="s">
        <v>2342</v>
      </c>
      <c r="D1578" s="32" t="s">
        <v>122</v>
      </c>
      <c r="E1578" s="31">
        <v>3380</v>
      </c>
    </row>
    <row r="1579" spans="1:5" ht="32.25" thickBot="1">
      <c r="A1579" s="74" t="s">
        <v>2433</v>
      </c>
      <c r="B1579" s="26" t="s">
        <v>2434</v>
      </c>
      <c r="C1579" s="30" t="s">
        <v>2435</v>
      </c>
      <c r="D1579" s="32" t="s">
        <v>2458</v>
      </c>
      <c r="E1579" s="30">
        <v>1500</v>
      </c>
    </row>
    <row r="1580" spans="1:5" ht="48" thickBot="1">
      <c r="A1580" s="74" t="s">
        <v>2436</v>
      </c>
      <c r="B1580" s="26" t="s">
        <v>2437</v>
      </c>
      <c r="C1580" s="30" t="s">
        <v>2438</v>
      </c>
      <c r="D1580" s="32" t="s">
        <v>2458</v>
      </c>
      <c r="E1580" s="30">
        <v>1500</v>
      </c>
    </row>
    <row r="1581" spans="1:5" ht="16.5" thickBot="1">
      <c r="A1581" s="74" t="s">
        <v>2439</v>
      </c>
      <c r="B1581" s="26" t="s">
        <v>2440</v>
      </c>
      <c r="C1581" s="30" t="s">
        <v>2441</v>
      </c>
      <c r="D1581" s="32" t="s">
        <v>2458</v>
      </c>
      <c r="E1581" s="31">
        <v>3600</v>
      </c>
    </row>
    <row r="1582" spans="1:5" ht="32.25" thickBot="1">
      <c r="A1582" s="74" t="s">
        <v>2442</v>
      </c>
      <c r="B1582" s="26" t="s">
        <v>2443</v>
      </c>
      <c r="C1582" s="30" t="s">
        <v>2441</v>
      </c>
      <c r="D1582" s="32" t="s">
        <v>601</v>
      </c>
      <c r="E1582" s="31">
        <v>5400</v>
      </c>
    </row>
    <row r="1583" spans="1:5" ht="32.25" thickBot="1">
      <c r="A1583" s="74" t="s">
        <v>2444</v>
      </c>
      <c r="B1583" s="26" t="s">
        <v>2445</v>
      </c>
      <c r="C1583" s="30" t="s">
        <v>2441</v>
      </c>
      <c r="D1583" s="32" t="s">
        <v>601</v>
      </c>
      <c r="E1583" s="31">
        <v>7200</v>
      </c>
    </row>
    <row r="1584" spans="1:5" ht="32.25" thickBot="1">
      <c r="A1584" s="74" t="s">
        <v>2446</v>
      </c>
      <c r="B1584" s="26" t="s">
        <v>2447</v>
      </c>
      <c r="C1584" s="30" t="s">
        <v>2441</v>
      </c>
      <c r="D1584" s="32" t="s">
        <v>601</v>
      </c>
      <c r="E1584" s="31">
        <v>5400</v>
      </c>
    </row>
    <row r="1585" spans="1:5" ht="32.25" thickBot="1">
      <c r="A1585" s="74" t="s">
        <v>2448</v>
      </c>
      <c r="B1585" s="26" t="s">
        <v>2449</v>
      </c>
      <c r="C1585" s="30" t="s">
        <v>2441</v>
      </c>
      <c r="D1585" s="32" t="s">
        <v>601</v>
      </c>
      <c r="E1585" s="31">
        <v>7200</v>
      </c>
    </row>
    <row r="1586" spans="1:5" ht="32.25" thickBot="1">
      <c r="A1586" s="74" t="s">
        <v>2450</v>
      </c>
      <c r="B1586" s="26" t="s">
        <v>2451</v>
      </c>
      <c r="C1586" s="30" t="s">
        <v>2441</v>
      </c>
      <c r="D1586" s="32" t="s">
        <v>601</v>
      </c>
      <c r="E1586" s="31">
        <v>10000</v>
      </c>
    </row>
    <row r="1587" spans="1:5" ht="32.25" thickBot="1">
      <c r="A1587" s="74" t="s">
        <v>2452</v>
      </c>
      <c r="B1587" s="26" t="s">
        <v>2453</v>
      </c>
      <c r="C1587" s="30" t="s">
        <v>2441</v>
      </c>
      <c r="D1587" s="32" t="s">
        <v>601</v>
      </c>
      <c r="E1587" s="31">
        <v>12000</v>
      </c>
    </row>
    <row r="1588" spans="1:5" ht="32.25" thickBot="1">
      <c r="A1588" s="74" t="s">
        <v>2454</v>
      </c>
      <c r="B1588" s="26" t="s">
        <v>2455</v>
      </c>
      <c r="C1588" s="28" t="s">
        <v>2441</v>
      </c>
      <c r="D1588" s="49" t="s">
        <v>601</v>
      </c>
      <c r="E1588" s="31">
        <v>16200</v>
      </c>
    </row>
    <row r="1589" spans="1:5" ht="31.5">
      <c r="A1589" s="73" t="s">
        <v>2456</v>
      </c>
      <c r="B1589" s="56" t="s">
        <v>2457</v>
      </c>
      <c r="C1589" s="57" t="s">
        <v>2441</v>
      </c>
      <c r="D1589" s="58" t="s">
        <v>601</v>
      </c>
      <c r="E1589" s="50">
        <v>19000</v>
      </c>
    </row>
    <row r="1590" spans="1:5" ht="48" thickBot="1">
      <c r="A1590" s="59" t="s">
        <v>2507</v>
      </c>
      <c r="B1590" s="61" t="s">
        <v>2505</v>
      </c>
      <c r="C1590" s="60" t="s">
        <v>2506</v>
      </c>
      <c r="D1590" s="58" t="s">
        <v>601</v>
      </c>
      <c r="E1590" s="62">
        <v>3700</v>
      </c>
    </row>
    <row r="1591" spans="1:5" ht="65.25" thickBot="1">
      <c r="A1591" s="147" t="s">
        <v>3023</v>
      </c>
      <c r="B1591" s="143" t="s">
        <v>3012</v>
      </c>
      <c r="C1591" s="144" t="s">
        <v>3017</v>
      </c>
      <c r="D1591" s="146" t="s">
        <v>3020</v>
      </c>
      <c r="E1591" s="148">
        <v>1200</v>
      </c>
    </row>
    <row r="1592" spans="1:5" ht="103.5" thickBot="1">
      <c r="A1592" s="147" t="s">
        <v>3024</v>
      </c>
      <c r="B1592" s="143" t="s">
        <v>3013</v>
      </c>
      <c r="C1592" s="145" t="s">
        <v>3018</v>
      </c>
      <c r="D1592" s="146" t="s">
        <v>3021</v>
      </c>
      <c r="E1592" s="148">
        <v>2800</v>
      </c>
    </row>
    <row r="1593" spans="1:5" ht="141.75" thickBot="1">
      <c r="A1593" s="147" t="s">
        <v>3025</v>
      </c>
      <c r="B1593" s="143" t="s">
        <v>3014</v>
      </c>
      <c r="C1593" s="145" t="s">
        <v>3018</v>
      </c>
      <c r="D1593" s="146" t="s">
        <v>3021</v>
      </c>
      <c r="E1593" s="148">
        <v>5200</v>
      </c>
    </row>
    <row r="1594" spans="1:5" ht="65.25" thickBot="1">
      <c r="A1594" s="147" t="s">
        <v>3026</v>
      </c>
      <c r="B1594" s="143" t="s">
        <v>3015</v>
      </c>
      <c r="C1594" s="145" t="s">
        <v>2342</v>
      </c>
      <c r="D1594" s="146">
        <v>1</v>
      </c>
      <c r="E1594" s="148">
        <v>1800</v>
      </c>
    </row>
    <row r="1595" spans="1:5" ht="205.5" thickBot="1">
      <c r="A1595" s="147" t="s">
        <v>3027</v>
      </c>
      <c r="B1595" s="143" t="s">
        <v>3016</v>
      </c>
      <c r="C1595" s="145" t="s">
        <v>3019</v>
      </c>
      <c r="D1595" s="146" t="s">
        <v>3022</v>
      </c>
      <c r="E1595" s="148">
        <v>7200</v>
      </c>
    </row>
    <row r="1596" spans="1:5" ht="29.25" customHeight="1">
      <c r="A1596" s="122" t="s">
        <v>2462</v>
      </c>
      <c r="B1596" s="123"/>
      <c r="C1596" s="123"/>
      <c r="D1596" s="123"/>
      <c r="E1596" s="124"/>
    </row>
    <row r="1597" spans="1:5" ht="51" customHeight="1">
      <c r="A1597" s="110" t="s">
        <v>2463</v>
      </c>
      <c r="B1597" s="110" t="s">
        <v>2491</v>
      </c>
      <c r="C1597" s="111" t="s">
        <v>2492</v>
      </c>
      <c r="D1597" s="51" t="s">
        <v>233</v>
      </c>
      <c r="E1597" s="112">
        <v>1600</v>
      </c>
    </row>
    <row r="1598" spans="1:5" ht="47.25">
      <c r="A1598" s="112" t="s">
        <v>2464</v>
      </c>
      <c r="B1598" s="52" t="s">
        <v>2465</v>
      </c>
      <c r="C1598" s="54" t="s">
        <v>2466</v>
      </c>
      <c r="D1598" s="53">
        <v>5</v>
      </c>
      <c r="E1598" s="112">
        <v>1100</v>
      </c>
    </row>
    <row r="1599" spans="1:5" ht="43.5" customHeight="1">
      <c r="A1599" s="113" t="s">
        <v>2467</v>
      </c>
      <c r="B1599" s="60" t="s">
        <v>2468</v>
      </c>
      <c r="C1599" s="54" t="s">
        <v>2466</v>
      </c>
      <c r="D1599" s="53">
        <v>5</v>
      </c>
      <c r="E1599" s="114">
        <v>1100</v>
      </c>
    </row>
    <row r="1600" spans="1:5" ht="78.75">
      <c r="A1600" s="114" t="s">
        <v>2470</v>
      </c>
      <c r="B1600" s="54" t="s">
        <v>2469</v>
      </c>
      <c r="C1600" s="54" t="s">
        <v>2466</v>
      </c>
      <c r="D1600" s="53">
        <v>5</v>
      </c>
      <c r="E1600" s="114">
        <v>1900</v>
      </c>
    </row>
    <row r="1601" spans="1:5" ht="47.25">
      <c r="A1601" s="112" t="s">
        <v>2486</v>
      </c>
      <c r="B1601" s="52" t="s">
        <v>2485</v>
      </c>
      <c r="C1601" s="52" t="s">
        <v>2342</v>
      </c>
      <c r="D1601" s="51"/>
      <c r="E1601" s="112">
        <v>1300</v>
      </c>
    </row>
    <row r="1602" spans="1:5" ht="78.75">
      <c r="A1602" s="114" t="s">
        <v>2487</v>
      </c>
      <c r="B1602" s="52" t="s">
        <v>2488</v>
      </c>
      <c r="C1602" s="54" t="s">
        <v>2466</v>
      </c>
      <c r="D1602" s="51"/>
      <c r="E1602" s="112">
        <v>1300</v>
      </c>
    </row>
    <row r="1603" spans="1:5" ht="78.75">
      <c r="A1603" s="114" t="s">
        <v>2490</v>
      </c>
      <c r="B1603" s="52" t="s">
        <v>2489</v>
      </c>
      <c r="C1603" s="54" t="s">
        <v>2493</v>
      </c>
      <c r="D1603" s="55" t="s">
        <v>2494</v>
      </c>
      <c r="E1603" s="114">
        <v>18000</v>
      </c>
    </row>
    <row r="1604" spans="1:5" ht="36" customHeight="1">
      <c r="A1604" s="117" t="s">
        <v>3006</v>
      </c>
      <c r="B1604" s="54" t="s">
        <v>3007</v>
      </c>
      <c r="C1604" s="54" t="s">
        <v>2466</v>
      </c>
      <c r="D1604" s="118" t="s">
        <v>3005</v>
      </c>
      <c r="E1604" s="114">
        <v>3550</v>
      </c>
    </row>
  </sheetData>
  <sheetProtection password="CCBD" sheet="1" objects="1" scenarios="1" formatCells="0" formatColumns="0" formatRows="0" insertColumns="0" insertRows="0" insertHyperlinks="0" deleteColumns="0" deleteRows="0" sort="0" autoFilter="0" pivotTables="0"/>
  <mergeCells count="170">
    <mergeCell ref="B6:D6"/>
    <mergeCell ref="B1207:D1207"/>
    <mergeCell ref="B1212:D1212"/>
    <mergeCell ref="B1225:D1225"/>
    <mergeCell ref="B1230:D1230"/>
    <mergeCell ref="B98:D98"/>
    <mergeCell ref="B129:D129"/>
    <mergeCell ref="B142:D142"/>
    <mergeCell ref="B42:D42"/>
    <mergeCell ref="B46:D46"/>
    <mergeCell ref="B53:D53"/>
    <mergeCell ref="B62:D62"/>
    <mergeCell ref="B79:D79"/>
    <mergeCell ref="B7:D7"/>
    <mergeCell ref="B18:D18"/>
    <mergeCell ref="B24:D24"/>
    <mergeCell ref="B34:D34"/>
    <mergeCell ref="B50:D50"/>
    <mergeCell ref="B196:D196"/>
    <mergeCell ref="B121:D121"/>
    <mergeCell ref="B120:D120"/>
    <mergeCell ref="B105:D105"/>
    <mergeCell ref="B147:D147"/>
    <mergeCell ref="B155:D155"/>
    <mergeCell ref="B798:D798"/>
    <mergeCell ref="B1444:D1444"/>
    <mergeCell ref="B1247:D1247"/>
    <mergeCell ref="B206:D206"/>
    <mergeCell ref="B414:D414"/>
    <mergeCell ref="B381:D381"/>
    <mergeCell ref="B554:D554"/>
    <mergeCell ref="B209:D209"/>
    <mergeCell ref="B234:D234"/>
    <mergeCell ref="B344:D344"/>
    <mergeCell ref="B230:D230"/>
    <mergeCell ref="B235:D235"/>
    <mergeCell ref="B243:D243"/>
    <mergeCell ref="B267:D267"/>
    <mergeCell ref="B275:D275"/>
    <mergeCell ref="B278:D278"/>
    <mergeCell ref="B329:D329"/>
    <mergeCell ref="A1505:A1506"/>
    <mergeCell ref="C1505:C1506"/>
    <mergeCell ref="D1505:D1506"/>
    <mergeCell ref="B164:D164"/>
    <mergeCell ref="B178:D178"/>
    <mergeCell ref="B189:D189"/>
    <mergeCell ref="B1201:D1201"/>
    <mergeCell ref="E1505:E1506"/>
    <mergeCell ref="A1507:A1508"/>
    <mergeCell ref="C1507:C1508"/>
    <mergeCell ref="D1507:D1508"/>
    <mergeCell ref="E1507:E1508"/>
    <mergeCell ref="B781:D781"/>
    <mergeCell ref="B286:D286"/>
    <mergeCell ref="B294:D294"/>
    <mergeCell ref="B302:D302"/>
    <mergeCell ref="B1450:D1450"/>
    <mergeCell ref="B1409:D1409"/>
    <mergeCell ref="B1094:D1094"/>
    <mergeCell ref="B804:D804"/>
    <mergeCell ref="B811:D811"/>
    <mergeCell ref="B782:D782"/>
    <mergeCell ref="B788:D788"/>
    <mergeCell ref="B793:D793"/>
    <mergeCell ref="A1525:A1528"/>
    <mergeCell ref="D1525:D1528"/>
    <mergeCell ref="E1525:E1528"/>
    <mergeCell ref="B707:D707"/>
    <mergeCell ref="B1123:D1123"/>
    <mergeCell ref="B1253:D1253"/>
    <mergeCell ref="B1272:D1272"/>
    <mergeCell ref="B304:D304"/>
    <mergeCell ref="B1435:D1435"/>
    <mergeCell ref="B1446:D1446"/>
    <mergeCell ref="A1519:A1520"/>
    <mergeCell ref="D1519:D1520"/>
    <mergeCell ref="A1509:A1511"/>
    <mergeCell ref="D1509:D1511"/>
    <mergeCell ref="B1186:D1186"/>
    <mergeCell ref="B1152:D1152"/>
    <mergeCell ref="B814:D814"/>
    <mergeCell ref="B820:D820"/>
    <mergeCell ref="B826:D826"/>
    <mergeCell ref="B850:D850"/>
    <mergeCell ref="B857:D857"/>
    <mergeCell ref="B714:D714"/>
    <mergeCell ref="B1153:D1153"/>
    <mergeCell ref="B1180:D1180"/>
    <mergeCell ref="D1515:D1516"/>
    <mergeCell ref="E1515:E1516"/>
    <mergeCell ref="A1517:A1518"/>
    <mergeCell ref="C1517:C1518"/>
    <mergeCell ref="D1517:D1518"/>
    <mergeCell ref="E1517:E1518"/>
    <mergeCell ref="A1523:A1524"/>
    <mergeCell ref="D1523:D1524"/>
    <mergeCell ref="E1523:E1524"/>
    <mergeCell ref="E1509:E1511"/>
    <mergeCell ref="A1512:A1514"/>
    <mergeCell ref="D1512:D1514"/>
    <mergeCell ref="E1512:E1514"/>
    <mergeCell ref="A1533:A1534"/>
    <mergeCell ref="C1533:C1534"/>
    <mergeCell ref="D1533:D1534"/>
    <mergeCell ref="E1533:E1534"/>
    <mergeCell ref="A1535:A1536"/>
    <mergeCell ref="D1535:D1536"/>
    <mergeCell ref="E1535:E1536"/>
    <mergeCell ref="A1531:A1532"/>
    <mergeCell ref="C1531:C1532"/>
    <mergeCell ref="D1531:D1532"/>
    <mergeCell ref="E1531:E1532"/>
    <mergeCell ref="A1529:A1530"/>
    <mergeCell ref="C1529:C1530"/>
    <mergeCell ref="D1529:D1530"/>
    <mergeCell ref="E1529:E1530"/>
    <mergeCell ref="E1519:E1520"/>
    <mergeCell ref="A1521:A1522"/>
    <mergeCell ref="D1521:D1522"/>
    <mergeCell ref="E1521:E1522"/>
    <mergeCell ref="A1515:A1516"/>
    <mergeCell ref="A1545:A1547"/>
    <mergeCell ref="D1545:D1547"/>
    <mergeCell ref="E1545:E1547"/>
    <mergeCell ref="A1548:A1549"/>
    <mergeCell ref="C1548:C1549"/>
    <mergeCell ref="D1548:D1549"/>
    <mergeCell ref="E1548:E1549"/>
    <mergeCell ref="A1537:A1541"/>
    <mergeCell ref="D1537:D1541"/>
    <mergeCell ref="E1537:E1541"/>
    <mergeCell ref="A1542:A1544"/>
    <mergeCell ref="D1542:D1544"/>
    <mergeCell ref="E1542:E1544"/>
    <mergeCell ref="C1556:C1557"/>
    <mergeCell ref="D1556:D1557"/>
    <mergeCell ref="E1556:E1557"/>
    <mergeCell ref="A1550:A1551"/>
    <mergeCell ref="C1550:C1551"/>
    <mergeCell ref="D1550:D1551"/>
    <mergeCell ref="E1550:E1551"/>
    <mergeCell ref="A1552:A1553"/>
    <mergeCell ref="C1552:C1553"/>
    <mergeCell ref="D1552:D1553"/>
    <mergeCell ref="E1552:E1553"/>
    <mergeCell ref="C4:E4"/>
    <mergeCell ref="C1:E1"/>
    <mergeCell ref="A1596:E1596"/>
    <mergeCell ref="A1567:A1569"/>
    <mergeCell ref="D1567:D1569"/>
    <mergeCell ref="E1567:E1569"/>
    <mergeCell ref="A1562:A1564"/>
    <mergeCell ref="D1562:D1564"/>
    <mergeCell ref="E1562:E1564"/>
    <mergeCell ref="A1565:A1566"/>
    <mergeCell ref="D1565:D1566"/>
    <mergeCell ref="E1565:E1566"/>
    <mergeCell ref="A1558:A1559"/>
    <mergeCell ref="C1558:C1559"/>
    <mergeCell ref="D1558:D1559"/>
    <mergeCell ref="E1558:E1559"/>
    <mergeCell ref="A1560:A1561"/>
    <mergeCell ref="D1560:D1561"/>
    <mergeCell ref="E1560:E1561"/>
    <mergeCell ref="A1554:A1555"/>
    <mergeCell ref="C1554:C1555"/>
    <mergeCell ref="D1554:D1555"/>
    <mergeCell ref="E1554:E1555"/>
    <mergeCell ref="A1556:A1557"/>
  </mergeCells>
  <phoneticPr fontId="7" type="noConversion"/>
  <conditionalFormatting sqref="A5:A6 A15:A156 A13:B13 A11:B11 A8:B9 B6">
    <cfRule type="duplicateValues" dxfId="29" priority="30"/>
  </conditionalFormatting>
  <conditionalFormatting sqref="E3">
    <cfRule type="cellIs" dxfId="28" priority="29" operator="equal">
      <formula>0</formula>
    </cfRule>
  </conditionalFormatting>
  <conditionalFormatting sqref="A925:A964">
    <cfRule type="duplicateValues" dxfId="27" priority="28"/>
  </conditionalFormatting>
  <conditionalFormatting sqref="A926:A986">
    <cfRule type="duplicateValues" dxfId="26" priority="27"/>
  </conditionalFormatting>
  <conditionalFormatting sqref="A987:A988">
    <cfRule type="duplicateValues" dxfId="25" priority="26"/>
  </conditionalFormatting>
  <conditionalFormatting sqref="A989">
    <cfRule type="duplicateValues" dxfId="24" priority="25"/>
  </conditionalFormatting>
  <conditionalFormatting sqref="B926 B928">
    <cfRule type="duplicateValues" dxfId="23" priority="22"/>
  </conditionalFormatting>
  <conditionalFormatting sqref="A991">
    <cfRule type="duplicateValues" dxfId="22" priority="21"/>
  </conditionalFormatting>
  <conditionalFormatting sqref="A991:A996">
    <cfRule type="duplicateValues" dxfId="21" priority="20"/>
  </conditionalFormatting>
  <conditionalFormatting sqref="A992">
    <cfRule type="duplicateValues" dxfId="20" priority="18"/>
    <cfRule type="duplicateValues" dxfId="19" priority="19"/>
  </conditionalFormatting>
  <conditionalFormatting sqref="A997:A998">
    <cfRule type="duplicateValues" dxfId="18" priority="17"/>
  </conditionalFormatting>
  <conditionalFormatting sqref="A999:A1001">
    <cfRule type="duplicateValues" dxfId="17" priority="16"/>
  </conditionalFormatting>
  <conditionalFormatting sqref="A1002:A1009">
    <cfRule type="duplicateValues" dxfId="16" priority="15"/>
  </conditionalFormatting>
  <conditionalFormatting sqref="A1010:A1019">
    <cfRule type="duplicateValues" dxfId="15" priority="14"/>
  </conditionalFormatting>
  <conditionalFormatting sqref="A1020:A1034">
    <cfRule type="duplicateValues" dxfId="14" priority="13"/>
  </conditionalFormatting>
  <conditionalFormatting sqref="A1035:A1068">
    <cfRule type="duplicateValues" dxfId="13" priority="12"/>
  </conditionalFormatting>
  <conditionalFormatting sqref="A1048:A1060">
    <cfRule type="duplicateValues" dxfId="12" priority="11"/>
  </conditionalFormatting>
  <conditionalFormatting sqref="A1087:A1093">
    <cfRule type="duplicateValues" dxfId="11" priority="8"/>
  </conditionalFormatting>
  <conditionalFormatting sqref="A990:A1093">
    <cfRule type="duplicateValues" dxfId="10" priority="55"/>
  </conditionalFormatting>
  <conditionalFormatting sqref="A1061:A1093">
    <cfRule type="duplicateValues" dxfId="9" priority="70"/>
  </conditionalFormatting>
  <conditionalFormatting sqref="A1074:A1093">
    <cfRule type="duplicateValues" dxfId="8" priority="71"/>
  </conditionalFormatting>
  <conditionalFormatting sqref="A881:A882">
    <cfRule type="duplicateValues" dxfId="7" priority="7"/>
  </conditionalFormatting>
  <conditionalFormatting sqref="A883:A885">
    <cfRule type="duplicateValues" dxfId="6" priority="6"/>
  </conditionalFormatting>
  <conditionalFormatting sqref="A886:A888">
    <cfRule type="duplicateValues" dxfId="5" priority="5"/>
  </conditionalFormatting>
  <conditionalFormatting sqref="A889:A892">
    <cfRule type="duplicateValues" dxfId="4" priority="4"/>
  </conditionalFormatting>
  <conditionalFormatting sqref="A893:A895">
    <cfRule type="duplicateValues" dxfId="3" priority="3"/>
  </conditionalFormatting>
  <conditionalFormatting sqref="A896:A898">
    <cfRule type="duplicateValues" dxfId="2" priority="2"/>
  </conditionalFormatting>
  <conditionalFormatting sqref="A899:A901">
    <cfRule type="duplicateValues" dxfId="1" priority="1"/>
  </conditionalFormatting>
  <conditionalFormatting sqref="A157:A902 A919:A1192 A1201:A1449">
    <cfRule type="duplicateValues" dxfId="0" priority="80"/>
  </conditionalFormatting>
  <pageMargins left="0.39374999999999999" right="0.2361111111111111" top="0.39374999999999999" bottom="0.39305555555555555" header="0.51180555555555551" footer="0.19652777777777777"/>
  <pageSetup paperSize="9" firstPageNumber="0" orientation="portrait" r:id="rId1"/>
  <headerFooter>
    <oddFooter>&amp;R&amp;"Times New Roman,Обычный"Страница &amp;P из &amp;N</oddFooter>
  </headerFooter>
  <ignoredErrors>
    <ignoredError sqref="D159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Малика Руслановна Шахмурзаева</dc:creator>
  <cp:lastModifiedBy>G07</cp:lastModifiedBy>
  <cp:lastPrinted>2018-08-01T12:58:18Z</cp:lastPrinted>
  <dcterms:created xsi:type="dcterms:W3CDTF">2016-06-20T15:24:52Z</dcterms:created>
  <dcterms:modified xsi:type="dcterms:W3CDTF">2024-02-21T07:22:50Z</dcterms:modified>
</cp:coreProperties>
</file>